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activeTab="0"/>
  </bookViews>
  <sheets>
    <sheet name="gwv" sheetId="1" r:id="rId1"/>
  </sheets>
  <externalReferences>
    <externalReference r:id="rId4"/>
    <externalReference r:id="rId5"/>
  </externalReferences>
  <definedNames>
    <definedName name="LEDEN">#REF!</definedName>
    <definedName name="SP_01">'[2]Deelnemers'!$F$6</definedName>
    <definedName name="SP_02">'[2]Deelnemers'!$F$7</definedName>
  </definedNames>
  <calcPr fullCalcOnLoad="1"/>
</workbook>
</file>

<file path=xl/sharedStrings.xml><?xml version="1.0" encoding="utf-8"?>
<sst xmlns="http://schemas.openxmlformats.org/spreadsheetml/2006/main" count="80" uniqueCount="47">
  <si>
    <t>GEWEST BEIDE - VLAANDEREN</t>
  </si>
  <si>
    <t>sportjaar :</t>
  </si>
  <si>
    <t xml:space="preserve">VZW/ASBL – Zetel/Siège : 3000 LEUVEN,Martelarenplein 13 </t>
  </si>
  <si>
    <t>MG</t>
  </si>
  <si>
    <t>QU</t>
  </si>
  <si>
    <t>KAS</t>
  </si>
  <si>
    <t>KOH</t>
  </si>
  <si>
    <t>ED</t>
  </si>
  <si>
    <t>OG</t>
  </si>
  <si>
    <t>PLAATSTEN ZICH VOOR DE NATIONALE VOORRONDE</t>
  </si>
  <si>
    <t>Albert Verbeken</t>
  </si>
  <si>
    <t>GSB Beide Vlaanderen</t>
  </si>
  <si>
    <t>KAMPIOENSCHAP VAN BELGIE : EXC  DRIEBANDEN KB</t>
  </si>
  <si>
    <t>VAN VOSSELEN Christophe</t>
  </si>
  <si>
    <t>KGV</t>
  </si>
  <si>
    <t>K.SNBA</t>
  </si>
  <si>
    <t>RODTS PIET</t>
  </si>
  <si>
    <t>POULE A : in BC EDELWEISS EVERGEM</t>
  </si>
  <si>
    <t>PRIEUS Andy</t>
  </si>
  <si>
    <t>GM</t>
  </si>
  <si>
    <t xml:space="preserve">DE RUYTE Tom </t>
  </si>
  <si>
    <t>VANDEWEGHE Eric</t>
  </si>
  <si>
    <t>GILLADE Luc</t>
  </si>
  <si>
    <t>POULE B: in BC 'T SLEEPBOOTJE</t>
  </si>
  <si>
    <t>POULE C: in K. SINT-NIKLASE BA</t>
  </si>
  <si>
    <t>POULE D: in K. EXC WIMBLEDON MENEN</t>
  </si>
  <si>
    <t>FEYS Gunter</t>
  </si>
  <si>
    <t>COENEN Philip</t>
  </si>
  <si>
    <t>DE SAEGER Danny</t>
  </si>
  <si>
    <t>D'HONDT Luc</t>
  </si>
  <si>
    <t>DE WITTE Jeffrey</t>
  </si>
  <si>
    <t>BCSK</t>
  </si>
  <si>
    <t>CORNELISSEN Pierre</t>
  </si>
  <si>
    <t>SAVER André</t>
  </si>
  <si>
    <t>K.BRUGSE</t>
  </si>
  <si>
    <t>VAN KERCKHOVE Dirk</t>
  </si>
  <si>
    <t>O</t>
  </si>
  <si>
    <t>DUYCK Peter</t>
  </si>
  <si>
    <t>DOS</t>
  </si>
  <si>
    <t>GOETHALS Didier</t>
  </si>
  <si>
    <t>K.GHOK</t>
  </si>
  <si>
    <t>NICHELSON Pascal</t>
  </si>
  <si>
    <t>KEWM</t>
  </si>
  <si>
    <t>BAERT Ronny</t>
  </si>
  <si>
    <t>K.BIGI</t>
  </si>
  <si>
    <t>2011-2012</t>
  </si>
  <si>
    <r>
      <rPr>
        <b/>
        <i/>
        <sz val="14"/>
        <color indexed="10"/>
        <rFont val="Calibri"/>
        <family val="2"/>
      </rPr>
      <t>GECORRIGEERDE</t>
    </r>
    <r>
      <rPr>
        <b/>
        <i/>
        <sz val="14"/>
        <color indexed="8"/>
        <rFont val="Calibri"/>
        <family val="2"/>
      </rPr>
      <t xml:space="preserve"> UITSLAG GEWESTELIJKE  VOORRONDE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</si>
</sst>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enaBlack"/>
      <family val="0"/>
    </font>
    <font>
      <b/>
      <sz val="12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ArenaBlack"/>
      <family val="0"/>
    </font>
    <font>
      <b/>
      <sz val="12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horizontal="left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5" fillId="33" borderId="12" xfId="57" applyFont="1" applyFill="1" applyBorder="1" applyAlignment="1">
      <alignment horizontal="left"/>
      <protection/>
    </xf>
    <xf numFmtId="0" fontId="3" fillId="33" borderId="13" xfId="57" applyFont="1" applyFill="1" applyBorder="1" applyAlignment="1">
      <alignment horizontal="left"/>
      <protection/>
    </xf>
    <xf numFmtId="0" fontId="3" fillId="33" borderId="13" xfId="57" applyFont="1" applyFill="1" applyBorder="1" applyAlignment="1">
      <alignment horizontal="center"/>
      <protection/>
    </xf>
    <xf numFmtId="0" fontId="5" fillId="33" borderId="0" xfId="57" applyFont="1" applyFill="1" applyBorder="1" applyAlignment="1">
      <alignment horizontal="left"/>
      <protection/>
    </xf>
    <xf numFmtId="0" fontId="53" fillId="33" borderId="0" xfId="57" applyFont="1" applyFill="1" applyBorder="1" applyAlignment="1">
      <alignment horizontal="left"/>
      <protection/>
    </xf>
    <xf numFmtId="0" fontId="6" fillId="33" borderId="0" xfId="57" applyFont="1" applyFill="1" applyBorder="1">
      <alignment/>
      <protection/>
    </xf>
    <xf numFmtId="0" fontId="5" fillId="33" borderId="0" xfId="57" applyFont="1" applyFill="1" applyBorder="1" applyAlignment="1">
      <alignment horizontal="center"/>
      <protection/>
    </xf>
    <xf numFmtId="164" fontId="5" fillId="33" borderId="0" xfId="57" applyNumberFormat="1" applyFont="1" applyFill="1" applyBorder="1" applyAlignment="1">
      <alignment horizontal="center"/>
      <protection/>
    </xf>
    <xf numFmtId="0" fontId="7" fillId="33" borderId="13" xfId="57" applyFont="1" applyFill="1" applyBorder="1" applyAlignment="1">
      <alignment horizontal="left"/>
      <protection/>
    </xf>
    <xf numFmtId="0" fontId="7" fillId="33" borderId="13" xfId="57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57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left"/>
      <protection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15" fontId="0" fillId="0" borderId="0" xfId="0" applyNumberFormat="1" applyBorder="1" applyAlignment="1">
      <alignment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5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1" fontId="0" fillId="0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0" fillId="0" borderId="0" xfId="57" applyNumberFormat="1" applyFont="1" applyBorder="1" applyAlignment="1">
      <alignment horizontal="right"/>
      <protection/>
    </xf>
    <xf numFmtId="1" fontId="2" fillId="0" borderId="0" xfId="57" applyNumberFormat="1" applyFont="1" applyBorder="1">
      <alignment/>
      <protection/>
    </xf>
    <xf numFmtId="1" fontId="10" fillId="0" borderId="0" xfId="57" applyNumberFormat="1" applyFont="1" applyBorder="1" applyAlignment="1">
      <alignment horizontal="center"/>
      <protection/>
    </xf>
    <xf numFmtId="1" fontId="6" fillId="0" borderId="0" xfId="57" applyNumberFormat="1" applyFont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165" fontId="0" fillId="33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10" fillId="0" borderId="0" xfId="57" applyNumberFormat="1" applyFont="1" applyBorder="1" applyAlignment="1">
      <alignment horizontal="left"/>
      <protection/>
    </xf>
    <xf numFmtId="165" fontId="6" fillId="0" borderId="0" xfId="57" applyNumberFormat="1" applyFont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164" fontId="5" fillId="33" borderId="0" xfId="57" applyNumberFormat="1" applyFont="1" applyFill="1" applyBorder="1" applyAlignment="1">
      <alignment horizontal="center"/>
      <protection/>
    </xf>
    <xf numFmtId="164" fontId="5" fillId="33" borderId="14" xfId="57" applyNumberFormat="1" applyFont="1" applyFill="1" applyBorder="1" applyAlignment="1">
      <alignment horizontal="center"/>
      <protection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165" fontId="52" fillId="0" borderId="0" xfId="0" applyNumberFormat="1" applyFont="1" applyAlignment="1">
      <alignment horizontal="center"/>
    </xf>
    <xf numFmtId="0" fontId="52" fillId="0" borderId="0" xfId="0" applyFont="1" applyAlignment="1" quotePrefix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09-2010\uitslagen%20gewestelijke%20voorrondes%202009-2010\uitslag%20gewestelijke%20voorronde%20exc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130" zoomScaleNormal="130" zoomScalePageLayoutView="0" workbookViewId="0" topLeftCell="B1">
      <selection activeCell="S14" sqref="S14"/>
    </sheetView>
  </sheetViews>
  <sheetFormatPr defaultColWidth="9.140625" defaultRowHeight="15"/>
  <cols>
    <col min="1" max="1" width="3.140625" style="0" hidden="1" customWidth="1"/>
    <col min="2" max="2" width="6.28125" style="21" customWidth="1"/>
    <col min="3" max="3" width="8.140625" style="0" customWidth="1"/>
    <col min="4" max="4" width="10.00390625" style="0" customWidth="1"/>
    <col min="5" max="5" width="12.140625" style="0" customWidth="1"/>
    <col min="6" max="6" width="6.7109375" style="0" customWidth="1"/>
    <col min="7" max="7" width="3.00390625" style="0" customWidth="1"/>
    <col min="8" max="8" width="2.28125" style="0" customWidth="1"/>
    <col min="9" max="9" width="2.8515625" style="0" customWidth="1"/>
    <col min="10" max="10" width="5.8515625" style="21" customWidth="1"/>
    <col min="11" max="11" width="6.00390625" style="0" customWidth="1"/>
    <col min="12" max="12" width="5.57421875" style="0" customWidth="1"/>
    <col min="13" max="13" width="6.57421875" style="46" customWidth="1"/>
    <col min="14" max="14" width="6.140625" style="58" customWidth="1"/>
    <col min="15" max="15" width="8.421875" style="21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 t="s">
        <v>1</v>
      </c>
      <c r="P1" s="4" t="s">
        <v>45</v>
      </c>
    </row>
    <row r="2" spans="1:16" ht="15">
      <c r="A2" s="5"/>
      <c r="B2" s="6"/>
      <c r="C2" s="7"/>
      <c r="D2" s="8"/>
      <c r="E2" s="9"/>
      <c r="F2" s="7"/>
      <c r="G2" s="10"/>
      <c r="H2" s="10"/>
      <c r="I2" s="10"/>
      <c r="J2" s="10"/>
      <c r="K2" s="10"/>
      <c r="L2" s="11"/>
      <c r="M2" s="45"/>
      <c r="N2" s="57"/>
      <c r="O2" s="63">
        <f ca="1">TODAY()</f>
        <v>40889</v>
      </c>
      <c r="P2" s="64"/>
    </row>
    <row r="3" spans="1:16" ht="15">
      <c r="A3" s="12"/>
      <c r="B3" s="13"/>
      <c r="C3" s="14"/>
      <c r="D3" s="15"/>
      <c r="E3" s="15"/>
      <c r="F3" s="16"/>
      <c r="G3" s="17"/>
      <c r="H3" s="17"/>
      <c r="I3" s="17"/>
      <c r="J3" s="17"/>
      <c r="K3" s="17"/>
      <c r="L3" s="17"/>
      <c r="M3" s="45"/>
      <c r="N3" s="57"/>
      <c r="O3" s="18"/>
      <c r="P3" s="19"/>
    </row>
    <row r="4" spans="1:16" ht="15.75" thickBot="1">
      <c r="A4" s="20"/>
      <c r="B4" s="65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3:6" ht="12.75" customHeight="1">
      <c r="C5" s="22" t="s">
        <v>2</v>
      </c>
      <c r="D5" s="23"/>
      <c r="E5" s="23"/>
      <c r="F5" s="24"/>
    </row>
    <row r="6" ht="6" customHeight="1"/>
    <row r="7" spans="1:16" ht="18.75">
      <c r="A7" s="68" t="s">
        <v>46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3" customHeight="1"/>
    <row r="9" spans="2:14" ht="15.75">
      <c r="B9"/>
      <c r="C9" s="25" t="s">
        <v>17</v>
      </c>
      <c r="D9" s="26"/>
      <c r="F9" s="21"/>
      <c r="K9" s="21"/>
      <c r="L9" s="21"/>
      <c r="M9" s="54"/>
      <c r="N9" s="52"/>
    </row>
    <row r="10" spans="2:14" ht="3" customHeight="1">
      <c r="B10"/>
      <c r="C10" s="27"/>
      <c r="D10" s="26"/>
      <c r="F10" s="21"/>
      <c r="K10" s="21"/>
      <c r="L10" s="21"/>
      <c r="M10" s="44"/>
      <c r="N10" s="52"/>
    </row>
    <row r="11" spans="2:16" ht="15">
      <c r="B11">
        <f aca="true" t="shared" si="0" ref="B11:B29">B10+1</f>
        <v>1</v>
      </c>
      <c r="C11" s="27">
        <v>4524</v>
      </c>
      <c r="D11" s="26" t="s">
        <v>16</v>
      </c>
      <c r="F11" s="21" t="s">
        <v>5</v>
      </c>
      <c r="J11" s="21">
        <v>6</v>
      </c>
      <c r="L11" s="21">
        <v>198</v>
      </c>
      <c r="M11" s="44">
        <v>160</v>
      </c>
      <c r="N11" s="52">
        <v>1.237</v>
      </c>
      <c r="O11" s="21">
        <v>9</v>
      </c>
      <c r="P11" t="s">
        <v>3</v>
      </c>
    </row>
    <row r="12" spans="2:16" ht="15">
      <c r="B12">
        <f t="shared" si="0"/>
        <v>2</v>
      </c>
      <c r="C12" s="27">
        <v>4363</v>
      </c>
      <c r="D12" s="26" t="s">
        <v>18</v>
      </c>
      <c r="F12" s="21" t="s">
        <v>19</v>
      </c>
      <c r="J12" s="21">
        <v>6</v>
      </c>
      <c r="L12" s="21">
        <v>188</v>
      </c>
      <c r="M12" s="44">
        <v>168</v>
      </c>
      <c r="N12" s="52">
        <v>1.119</v>
      </c>
      <c r="O12" s="21">
        <v>6</v>
      </c>
      <c r="P12" t="s">
        <v>3</v>
      </c>
    </row>
    <row r="13" spans="2:16" ht="15">
      <c r="B13">
        <f t="shared" si="0"/>
        <v>3</v>
      </c>
      <c r="C13" s="27">
        <v>6743</v>
      </c>
      <c r="D13" s="26" t="s">
        <v>20</v>
      </c>
      <c r="F13" s="21" t="s">
        <v>15</v>
      </c>
      <c r="J13" s="21">
        <v>4</v>
      </c>
      <c r="L13" s="21">
        <v>174</v>
      </c>
      <c r="M13" s="44">
        <v>163</v>
      </c>
      <c r="N13" s="52">
        <v>1.067</v>
      </c>
      <c r="O13" s="21">
        <v>8</v>
      </c>
      <c r="P13" t="s">
        <v>3</v>
      </c>
    </row>
    <row r="14" spans="2:16" ht="15">
      <c r="B14">
        <v>4</v>
      </c>
      <c r="C14" s="27">
        <v>5207</v>
      </c>
      <c r="D14" s="26" t="s">
        <v>21</v>
      </c>
      <c r="F14" s="21" t="s">
        <v>7</v>
      </c>
      <c r="J14" s="21">
        <v>4</v>
      </c>
      <c r="L14" s="21">
        <v>174</v>
      </c>
      <c r="M14" s="44">
        <v>185</v>
      </c>
      <c r="N14" s="52">
        <v>0.94</v>
      </c>
      <c r="O14" s="21">
        <v>10</v>
      </c>
      <c r="P14" t="s">
        <v>8</v>
      </c>
    </row>
    <row r="15" spans="2:16" ht="15">
      <c r="B15">
        <v>5</v>
      </c>
      <c r="C15" s="27">
        <v>4290</v>
      </c>
      <c r="D15" s="26" t="s">
        <v>22</v>
      </c>
      <c r="F15" s="21" t="s">
        <v>6</v>
      </c>
      <c r="J15" s="21">
        <v>0</v>
      </c>
      <c r="L15" s="21">
        <v>131</v>
      </c>
      <c r="M15" s="44">
        <v>178</v>
      </c>
      <c r="N15" s="52">
        <v>0.735</v>
      </c>
      <c r="O15" s="21">
        <v>5</v>
      </c>
      <c r="P15" t="s">
        <v>8</v>
      </c>
    </row>
    <row r="16" spans="2:14" ht="3" customHeight="1">
      <c r="B16"/>
      <c r="C16" s="27"/>
      <c r="D16" s="26"/>
      <c r="F16" s="21"/>
      <c r="K16" s="21"/>
      <c r="L16" s="21"/>
      <c r="M16" s="44"/>
      <c r="N16" s="52"/>
    </row>
    <row r="17" spans="2:15" ht="15.75">
      <c r="B17"/>
      <c r="C17" s="25" t="s">
        <v>23</v>
      </c>
      <c r="D17" s="26"/>
      <c r="F17" s="21"/>
      <c r="K17" s="21"/>
      <c r="L17" s="21"/>
      <c r="M17" s="44">
        <f>IF(L17&lt;&gt;"",(#REF!/L17)-0.005,"")</f>
      </c>
      <c r="N17" s="52"/>
      <c r="O17" s="21">
        <f>IF(M17&lt;0.975,"OG",IF(AND(M17&gt;=0.975,M17&lt;0.95),"MG",""))</f>
      </c>
    </row>
    <row r="18" spans="2:15" ht="5.25" customHeight="1">
      <c r="B18"/>
      <c r="C18" s="27"/>
      <c r="D18" s="26"/>
      <c r="F18" s="21"/>
      <c r="K18" s="21"/>
      <c r="L18" s="21"/>
      <c r="M18" s="44">
        <f>IF(L18&lt;&gt;"",(#REF!/L18)-0.005,"")</f>
      </c>
      <c r="N18" s="52"/>
      <c r="O18" s="21">
        <f>IF(M18&lt;0.975,"OG",IF(AND(M18&gt;=0.975,M18&lt;0.95),"MG",""))</f>
      </c>
    </row>
    <row r="19" spans="2:16" ht="15">
      <c r="B19">
        <f t="shared" si="0"/>
        <v>1</v>
      </c>
      <c r="C19" s="27">
        <v>8683</v>
      </c>
      <c r="D19" s="26" t="s">
        <v>29</v>
      </c>
      <c r="F19" s="21" t="s">
        <v>4</v>
      </c>
      <c r="J19" s="21">
        <v>8</v>
      </c>
      <c r="K19" s="21">
        <v>200</v>
      </c>
      <c r="L19" s="21">
        <f>K19*0.9086</f>
        <v>181.72</v>
      </c>
      <c r="M19" s="44">
        <v>153</v>
      </c>
      <c r="N19" s="52">
        <v>1.187</v>
      </c>
      <c r="O19" s="21">
        <v>8</v>
      </c>
      <c r="P19" t="s">
        <v>3</v>
      </c>
    </row>
    <row r="20" spans="2:16" ht="15">
      <c r="B20">
        <f t="shared" si="0"/>
        <v>2</v>
      </c>
      <c r="C20" s="27">
        <v>6489</v>
      </c>
      <c r="D20" s="26" t="s">
        <v>30</v>
      </c>
      <c r="F20" s="21" t="s">
        <v>31</v>
      </c>
      <c r="J20" s="21">
        <v>4</v>
      </c>
      <c r="K20" s="21">
        <v>179</v>
      </c>
      <c r="L20" s="21">
        <f>K20*0.9086</f>
        <v>162.6394</v>
      </c>
      <c r="M20" s="44">
        <v>157</v>
      </c>
      <c r="N20" s="52">
        <v>1.035</v>
      </c>
      <c r="O20" s="21">
        <v>7</v>
      </c>
      <c r="P20" t="s">
        <v>3</v>
      </c>
    </row>
    <row r="21" spans="2:16" ht="15">
      <c r="B21">
        <f t="shared" si="0"/>
        <v>3</v>
      </c>
      <c r="C21" s="53">
        <v>4907</v>
      </c>
      <c r="D21" s="26" t="s">
        <v>32</v>
      </c>
      <c r="F21" s="21" t="s">
        <v>15</v>
      </c>
      <c r="J21" s="21">
        <v>4</v>
      </c>
      <c r="K21" s="21">
        <v>178</v>
      </c>
      <c r="L21" s="21">
        <f>K21*0.9086</f>
        <v>161.7308</v>
      </c>
      <c r="M21" s="44">
        <v>176</v>
      </c>
      <c r="N21" s="52">
        <v>0.918</v>
      </c>
      <c r="O21" s="21">
        <v>8</v>
      </c>
      <c r="P21" t="s">
        <v>8</v>
      </c>
    </row>
    <row r="22" spans="2:16" ht="15">
      <c r="B22">
        <f t="shared" si="0"/>
        <v>4</v>
      </c>
      <c r="C22" s="21">
        <v>5190</v>
      </c>
      <c r="D22" s="26" t="s">
        <v>33</v>
      </c>
      <c r="F22" s="21" t="s">
        <v>34</v>
      </c>
      <c r="J22" s="21">
        <v>2</v>
      </c>
      <c r="K22" s="21">
        <v>169</v>
      </c>
      <c r="L22" s="21">
        <f>K22*0.9086</f>
        <v>153.55339999999998</v>
      </c>
      <c r="M22" s="44">
        <v>168</v>
      </c>
      <c r="N22" s="52">
        <v>0.912</v>
      </c>
      <c r="O22" s="21">
        <v>8</v>
      </c>
      <c r="P22" t="s">
        <v>8</v>
      </c>
    </row>
    <row r="23" spans="2:16" ht="15">
      <c r="B23">
        <v>5</v>
      </c>
      <c r="C23" s="21">
        <v>1215</v>
      </c>
      <c r="D23" s="26" t="s">
        <v>35</v>
      </c>
      <c r="F23" s="21" t="s">
        <v>31</v>
      </c>
      <c r="J23" s="21">
        <v>2</v>
      </c>
      <c r="K23" s="21">
        <v>173</v>
      </c>
      <c r="L23" s="21">
        <f>K23*0.9086</f>
        <v>157.18779999999998</v>
      </c>
      <c r="M23" s="44">
        <v>196</v>
      </c>
      <c r="N23" s="52">
        <v>0.801</v>
      </c>
      <c r="O23" s="21" t="s">
        <v>36</v>
      </c>
      <c r="P23" t="s">
        <v>8</v>
      </c>
    </row>
    <row r="24" spans="2:14" ht="6" customHeight="1">
      <c r="B24"/>
      <c r="C24" s="21"/>
      <c r="D24" s="26"/>
      <c r="F24" s="21"/>
      <c r="K24" s="21"/>
      <c r="L24" s="21"/>
      <c r="M24" s="44"/>
      <c r="N24" s="52"/>
    </row>
    <row r="25" spans="2:15" ht="15.75">
      <c r="B25"/>
      <c r="C25" s="25" t="s">
        <v>24</v>
      </c>
      <c r="D25" s="26"/>
      <c r="F25" s="21"/>
      <c r="K25" s="21"/>
      <c r="L25" s="21"/>
      <c r="M25" s="44">
        <f>IF(L25&lt;&gt;"",(#REF!/L25)-0.005,"")</f>
      </c>
      <c r="N25" s="52"/>
      <c r="O25" s="21">
        <f>IF(M25&lt;0.975,"OG",IF(AND(M25&gt;=0.975,M25&lt;0.95),"MG",""))</f>
      </c>
    </row>
    <row r="26" spans="2:16" ht="15">
      <c r="B26">
        <f t="shared" si="0"/>
        <v>1</v>
      </c>
      <c r="C26" s="27">
        <v>4516</v>
      </c>
      <c r="D26" s="26" t="s">
        <v>26</v>
      </c>
      <c r="F26" s="21" t="s">
        <v>4</v>
      </c>
      <c r="J26" s="21">
        <v>8</v>
      </c>
      <c r="K26" s="21">
        <v>200</v>
      </c>
      <c r="L26" s="21">
        <v>175</v>
      </c>
      <c r="M26" s="44">
        <v>161</v>
      </c>
      <c r="N26" s="70">
        <v>1.128</v>
      </c>
      <c r="O26" s="21">
        <v>12</v>
      </c>
      <c r="P26" t="s">
        <v>3</v>
      </c>
    </row>
    <row r="27" spans="2:16" ht="15">
      <c r="B27">
        <f t="shared" si="0"/>
        <v>2</v>
      </c>
      <c r="C27" s="27">
        <v>6117</v>
      </c>
      <c r="D27" s="26" t="s">
        <v>13</v>
      </c>
      <c r="F27" s="21" t="s">
        <v>14</v>
      </c>
      <c r="J27" s="21">
        <v>4</v>
      </c>
      <c r="K27" s="21">
        <v>175</v>
      </c>
      <c r="L27" s="21">
        <v>153</v>
      </c>
      <c r="M27" s="44">
        <v>153</v>
      </c>
      <c r="N27" s="70">
        <v>1.038</v>
      </c>
      <c r="O27" s="21">
        <v>7</v>
      </c>
      <c r="P27" t="s">
        <v>3</v>
      </c>
    </row>
    <row r="28" spans="2:16" ht="15">
      <c r="B28">
        <f t="shared" si="0"/>
        <v>3</v>
      </c>
      <c r="C28" s="53">
        <v>1329</v>
      </c>
      <c r="D28" s="26" t="s">
        <v>27</v>
      </c>
      <c r="F28" s="21" t="s">
        <v>15</v>
      </c>
      <c r="J28" s="21">
        <v>2</v>
      </c>
      <c r="K28" s="21">
        <v>175</v>
      </c>
      <c r="L28" s="21">
        <v>153</v>
      </c>
      <c r="M28" s="44">
        <v>182</v>
      </c>
      <c r="N28" s="70">
        <v>0.873</v>
      </c>
      <c r="O28" s="21">
        <v>8</v>
      </c>
      <c r="P28" t="s">
        <v>8</v>
      </c>
    </row>
    <row r="29" spans="2:16" ht="15">
      <c r="B29">
        <f t="shared" si="0"/>
        <v>4</v>
      </c>
      <c r="C29" s="21">
        <v>4952</v>
      </c>
      <c r="D29" s="26" t="s">
        <v>28</v>
      </c>
      <c r="F29" s="21" t="s">
        <v>15</v>
      </c>
      <c r="J29" s="21">
        <v>2</v>
      </c>
      <c r="K29" s="21">
        <v>157</v>
      </c>
      <c r="L29" s="21">
        <v>137</v>
      </c>
      <c r="M29" s="44">
        <v>190</v>
      </c>
      <c r="N29" s="70">
        <v>0.75</v>
      </c>
      <c r="O29" s="21">
        <v>6</v>
      </c>
      <c r="P29" t="s">
        <v>8</v>
      </c>
    </row>
    <row r="30" spans="2:14" ht="2.25" customHeight="1">
      <c r="B30"/>
      <c r="C30" s="21"/>
      <c r="D30" s="26"/>
      <c r="F30" s="21"/>
      <c r="K30" s="21"/>
      <c r="L30" s="21"/>
      <c r="M30" s="44"/>
      <c r="N30" s="52"/>
    </row>
    <row r="31" spans="2:15" ht="15.75">
      <c r="B31"/>
      <c r="C31" s="25" t="s">
        <v>25</v>
      </c>
      <c r="D31" s="26"/>
      <c r="F31" s="21"/>
      <c r="K31" s="21"/>
      <c r="L31" s="21"/>
      <c r="M31" s="44">
        <f>IF(L31&lt;&gt;"",(#REF!/L31)-0.005,"")</f>
      </c>
      <c r="N31" s="52"/>
      <c r="O31" s="21">
        <f>IF(M31&lt;0.975,"OG",IF(AND(M31&gt;=0.975,M31&lt;0.95),"MG",""))</f>
      </c>
    </row>
    <row r="32" spans="2:16" ht="15">
      <c r="B32">
        <f>B31+1</f>
        <v>1</v>
      </c>
      <c r="C32" s="21">
        <v>4774</v>
      </c>
      <c r="D32" s="26" t="s">
        <v>37</v>
      </c>
      <c r="F32" s="21" t="s">
        <v>38</v>
      </c>
      <c r="J32" s="21">
        <v>6</v>
      </c>
      <c r="L32" s="21">
        <v>197</v>
      </c>
      <c r="M32" s="44">
        <v>245</v>
      </c>
      <c r="N32" s="52">
        <v>0.8</v>
      </c>
      <c r="O32" s="21">
        <v>6</v>
      </c>
      <c r="P32" t="s">
        <v>8</v>
      </c>
    </row>
    <row r="33" spans="2:16" ht="15">
      <c r="B33">
        <f>B32+1</f>
        <v>2</v>
      </c>
      <c r="C33" s="21">
        <v>4775</v>
      </c>
      <c r="D33" s="26" t="s">
        <v>39</v>
      </c>
      <c r="F33" s="21" t="s">
        <v>40</v>
      </c>
      <c r="J33" s="21">
        <v>4</v>
      </c>
      <c r="L33" s="21">
        <v>187</v>
      </c>
      <c r="M33" s="44">
        <v>198</v>
      </c>
      <c r="N33" s="52">
        <v>0.94</v>
      </c>
      <c r="O33" s="21">
        <v>12</v>
      </c>
      <c r="P33" t="s">
        <v>8</v>
      </c>
    </row>
    <row r="34" spans="2:16" ht="15">
      <c r="B34">
        <f>B33+1</f>
        <v>3</v>
      </c>
      <c r="C34" s="21">
        <v>5746</v>
      </c>
      <c r="D34" s="26" t="s">
        <v>41</v>
      </c>
      <c r="F34" s="21" t="s">
        <v>42</v>
      </c>
      <c r="J34" s="21">
        <v>4</v>
      </c>
      <c r="L34" s="21">
        <v>158</v>
      </c>
      <c r="M34" s="44">
        <v>235</v>
      </c>
      <c r="N34" s="52">
        <v>0.67</v>
      </c>
      <c r="O34" s="21">
        <v>5</v>
      </c>
      <c r="P34" t="s">
        <v>8</v>
      </c>
    </row>
    <row r="35" spans="2:16" ht="15">
      <c r="B35">
        <f>B34+1</f>
        <v>4</v>
      </c>
      <c r="C35" s="21">
        <v>4065</v>
      </c>
      <c r="D35" s="26" t="s">
        <v>43</v>
      </c>
      <c r="F35" s="21" t="s">
        <v>44</v>
      </c>
      <c r="J35" s="21">
        <v>2</v>
      </c>
      <c r="L35" s="21">
        <v>181</v>
      </c>
      <c r="M35" s="44">
        <v>214</v>
      </c>
      <c r="N35" s="52">
        <v>0.84</v>
      </c>
      <c r="O35" s="21">
        <v>6</v>
      </c>
      <c r="P35" t="s">
        <v>8</v>
      </c>
    </row>
    <row r="36" spans="2:14" ht="15">
      <c r="B36"/>
      <c r="C36" s="21"/>
      <c r="D36" s="26"/>
      <c r="F36" s="21"/>
      <c r="K36" s="21"/>
      <c r="L36" s="21"/>
      <c r="M36" s="44"/>
      <c r="N36" s="52"/>
    </row>
    <row r="37" spans="2:14" ht="3.75" customHeight="1">
      <c r="B37"/>
      <c r="C37" s="21"/>
      <c r="D37" s="26"/>
      <c r="F37" s="21"/>
      <c r="K37" s="21"/>
      <c r="L37" s="21"/>
      <c r="M37" s="44"/>
      <c r="N37" s="52"/>
    </row>
    <row r="39" spans="2:16" ht="23.25">
      <c r="B39" s="69" t="s">
        <v>9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 s="28" customFormat="1" ht="15">
      <c r="B40" s="56">
        <v>1</v>
      </c>
      <c r="C40" s="27">
        <v>4524</v>
      </c>
      <c r="D40" s="26" t="s">
        <v>16</v>
      </c>
      <c r="E40"/>
      <c r="F40" s="21" t="s">
        <v>5</v>
      </c>
      <c r="J40" s="52">
        <v>1.237</v>
      </c>
      <c r="M40" s="47"/>
      <c r="N40" s="59"/>
      <c r="P40" s="30"/>
    </row>
    <row r="41" spans="2:10" s="28" customFormat="1" ht="15">
      <c r="B41" s="28">
        <v>2</v>
      </c>
      <c r="C41" s="27">
        <v>8683</v>
      </c>
      <c r="D41" s="26" t="s">
        <v>29</v>
      </c>
      <c r="E41"/>
      <c r="F41" s="21" t="s">
        <v>4</v>
      </c>
      <c r="G41"/>
      <c r="J41" s="52">
        <v>1.187</v>
      </c>
    </row>
    <row r="42" spans="2:16" s="28" customFormat="1" ht="15">
      <c r="B42" s="28">
        <v>3</v>
      </c>
      <c r="C42" s="71">
        <v>4516</v>
      </c>
      <c r="D42" s="72" t="s">
        <v>26</v>
      </c>
      <c r="E42" s="73"/>
      <c r="F42" s="74" t="s">
        <v>4</v>
      </c>
      <c r="G42" s="75"/>
      <c r="H42" s="75"/>
      <c r="I42" s="75"/>
      <c r="J42" s="70">
        <v>1.128</v>
      </c>
      <c r="M42" s="47"/>
      <c r="N42" s="59"/>
      <c r="P42" s="30"/>
    </row>
    <row r="43" spans="2:16" s="28" customFormat="1" ht="15">
      <c r="B43" s="28">
        <v>4</v>
      </c>
      <c r="C43" s="21">
        <v>4774</v>
      </c>
      <c r="D43" s="26" t="s">
        <v>37</v>
      </c>
      <c r="E43"/>
      <c r="F43" s="21" t="s">
        <v>38</v>
      </c>
      <c r="J43" s="52">
        <v>0.8</v>
      </c>
      <c r="M43" s="47"/>
      <c r="N43" s="59"/>
      <c r="P43" s="30"/>
    </row>
    <row r="44" spans="2:16" s="28" customFormat="1" ht="15">
      <c r="B44" s="55">
        <v>5</v>
      </c>
      <c r="C44" s="27">
        <v>4363</v>
      </c>
      <c r="D44" s="26" t="s">
        <v>18</v>
      </c>
      <c r="E44"/>
      <c r="F44" s="21" t="s">
        <v>19</v>
      </c>
      <c r="G44"/>
      <c r="J44" s="52">
        <v>1.119</v>
      </c>
      <c r="M44" s="47"/>
      <c r="N44" s="59"/>
      <c r="P44" s="30"/>
    </row>
    <row r="45" spans="2:16" s="28" customFormat="1" ht="15">
      <c r="B45" s="56">
        <v>6</v>
      </c>
      <c r="C45" s="71">
        <v>6117</v>
      </c>
      <c r="D45" s="72" t="s">
        <v>13</v>
      </c>
      <c r="E45" s="73"/>
      <c r="F45" s="74" t="s">
        <v>14</v>
      </c>
      <c r="G45" s="73"/>
      <c r="H45" s="75"/>
      <c r="I45" s="75"/>
      <c r="J45" s="70">
        <v>1.038</v>
      </c>
      <c r="M45" s="47"/>
      <c r="N45" s="59"/>
      <c r="P45" s="30"/>
    </row>
    <row r="46" spans="2:16" s="28" customFormat="1" ht="15">
      <c r="B46" s="31"/>
      <c r="C46" s="30"/>
      <c r="E46" s="32"/>
      <c r="F46" s="33"/>
      <c r="G46" s="34"/>
      <c r="H46" s="34"/>
      <c r="I46" s="34"/>
      <c r="J46" s="34"/>
      <c r="K46" s="34"/>
      <c r="M46" s="48"/>
      <c r="N46" s="59"/>
      <c r="P46" s="30"/>
    </row>
    <row r="47" spans="2:15" s="28" customFormat="1" ht="15">
      <c r="B47" s="30"/>
      <c r="E47" s="35"/>
      <c r="J47" s="30"/>
      <c r="M47" s="47"/>
      <c r="N47" s="59"/>
      <c r="O47" s="30"/>
    </row>
    <row r="48" spans="2:15" s="28" customFormat="1" ht="15">
      <c r="B48" s="30"/>
      <c r="D48" s="36">
        <f ca="1">TODAY()</f>
        <v>40889</v>
      </c>
      <c r="J48" s="30"/>
      <c r="L48" s="28" t="s">
        <v>10</v>
      </c>
      <c r="M48" s="47"/>
      <c r="N48" s="59"/>
      <c r="O48" s="30"/>
    </row>
    <row r="49" spans="2:15" s="28" customFormat="1" ht="15">
      <c r="B49" s="29"/>
      <c r="J49" s="30"/>
      <c r="L49" s="28" t="s">
        <v>11</v>
      </c>
      <c r="M49" s="47"/>
      <c r="N49" s="59"/>
      <c r="O49" s="30"/>
    </row>
    <row r="50" spans="2:15" s="28" customFormat="1" ht="15">
      <c r="B50" s="30"/>
      <c r="J50" s="30"/>
      <c r="M50" s="47"/>
      <c r="N50" s="59"/>
      <c r="O50" s="30"/>
    </row>
    <row r="51" spans="2:15" s="28" customFormat="1" ht="15">
      <c r="B51" s="33"/>
      <c r="D51" s="35"/>
      <c r="E51" s="35"/>
      <c r="F51" s="37"/>
      <c r="G51" s="38"/>
      <c r="H51" s="38"/>
      <c r="I51" s="38"/>
      <c r="J51" s="38"/>
      <c r="K51" s="38"/>
      <c r="L51" s="38"/>
      <c r="M51" s="49"/>
      <c r="N51" s="59"/>
      <c r="O51" s="30"/>
    </row>
    <row r="52" spans="2:15" s="28" customFormat="1" ht="15">
      <c r="B52" s="38"/>
      <c r="C52" s="39"/>
      <c r="D52" s="35"/>
      <c r="J52" s="30"/>
      <c r="M52" s="47"/>
      <c r="N52" s="59"/>
      <c r="O52" s="30"/>
    </row>
    <row r="53" spans="2:15" s="28" customFormat="1" ht="15">
      <c r="B53" s="38"/>
      <c r="E53" s="33"/>
      <c r="F53" s="40"/>
      <c r="G53" s="40"/>
      <c r="H53" s="33"/>
      <c r="I53" s="34"/>
      <c r="J53" s="34"/>
      <c r="K53" s="34"/>
      <c r="L53" s="33"/>
      <c r="M53" s="50"/>
      <c r="N53" s="60"/>
      <c r="O53" s="35"/>
    </row>
    <row r="54" spans="2:15" s="28" customFormat="1" ht="15">
      <c r="B54" s="38"/>
      <c r="E54" s="33"/>
      <c r="F54" s="40"/>
      <c r="G54" s="40"/>
      <c r="H54" s="33"/>
      <c r="I54" s="34"/>
      <c r="J54" s="34"/>
      <c r="K54" s="34"/>
      <c r="L54" s="33"/>
      <c r="M54" s="50"/>
      <c r="N54" s="60"/>
      <c r="O54" s="35"/>
    </row>
    <row r="55" spans="2:15" s="28" customFormat="1" ht="15">
      <c r="B55" s="38"/>
      <c r="E55" s="33"/>
      <c r="F55" s="40"/>
      <c r="G55" s="40"/>
      <c r="H55" s="33"/>
      <c r="I55" s="34"/>
      <c r="J55" s="34"/>
      <c r="K55" s="34"/>
      <c r="L55" s="33"/>
      <c r="M55" s="50"/>
      <c r="N55" s="60"/>
      <c r="O55" s="35"/>
    </row>
    <row r="56" spans="2:15" s="28" customFormat="1" ht="15">
      <c r="B56" s="38"/>
      <c r="C56" s="33"/>
      <c r="D56" s="35"/>
      <c r="E56" s="35"/>
      <c r="F56" s="37"/>
      <c r="G56" s="38"/>
      <c r="H56" s="38"/>
      <c r="I56" s="38"/>
      <c r="J56" s="38"/>
      <c r="K56" s="38"/>
      <c r="L56" s="37"/>
      <c r="M56" s="49"/>
      <c r="N56" s="59"/>
      <c r="O56" s="30"/>
    </row>
    <row r="57" spans="2:15" s="28" customFormat="1" ht="15">
      <c r="B57" s="38"/>
      <c r="C57" s="33"/>
      <c r="D57" s="35"/>
      <c r="E57" s="35"/>
      <c r="F57" s="37"/>
      <c r="G57" s="38"/>
      <c r="H57" s="38"/>
      <c r="I57" s="38"/>
      <c r="J57" s="38"/>
      <c r="K57" s="38"/>
      <c r="L57" s="37"/>
      <c r="M57" s="49"/>
      <c r="N57" s="59"/>
      <c r="O57" s="30"/>
    </row>
    <row r="58" spans="2:15" s="28" customFormat="1" ht="15">
      <c r="B58" s="38"/>
      <c r="C58" s="39"/>
      <c r="D58" s="40"/>
      <c r="E58" s="40"/>
      <c r="F58" s="33"/>
      <c r="G58" s="34"/>
      <c r="H58" s="34"/>
      <c r="I58" s="34"/>
      <c r="J58" s="34"/>
      <c r="K58" s="34"/>
      <c r="L58" s="33"/>
      <c r="M58" s="49"/>
      <c r="N58" s="59"/>
      <c r="O58" s="30"/>
    </row>
    <row r="59" spans="2:15" s="28" customFormat="1" ht="15">
      <c r="B59" s="38"/>
      <c r="C59" s="37"/>
      <c r="D59" s="35"/>
      <c r="E59" s="35"/>
      <c r="F59" s="37"/>
      <c r="G59" s="38"/>
      <c r="H59" s="38"/>
      <c r="I59" s="38"/>
      <c r="J59" s="38"/>
      <c r="K59" s="38"/>
      <c r="L59" s="37"/>
      <c r="M59" s="49"/>
      <c r="N59" s="59"/>
      <c r="O59" s="30"/>
    </row>
    <row r="60" spans="2:15" s="28" customFormat="1" ht="15">
      <c r="B60" s="38"/>
      <c r="D60" s="41"/>
      <c r="E60" s="42"/>
      <c r="F60" s="42"/>
      <c r="G60" s="42"/>
      <c r="H60" s="42"/>
      <c r="I60" s="43"/>
      <c r="J60" s="42"/>
      <c r="K60" s="42"/>
      <c r="L60" s="42"/>
      <c r="M60" s="51"/>
      <c r="N60" s="61"/>
      <c r="O60" s="42"/>
    </row>
    <row r="61" spans="2:15" s="28" customFormat="1" ht="15">
      <c r="B61" s="30"/>
      <c r="J61" s="30"/>
      <c r="M61" s="47"/>
      <c r="N61" s="59"/>
      <c r="O61" s="30"/>
    </row>
    <row r="62" spans="2:15" s="28" customFormat="1" ht="15">
      <c r="B62" s="30"/>
      <c r="J62" s="30"/>
      <c r="M62" s="47"/>
      <c r="N62" s="59"/>
      <c r="O62" s="30"/>
    </row>
    <row r="63" spans="2:15" s="28" customFormat="1" ht="15">
      <c r="B63" s="30"/>
      <c r="J63" s="30"/>
      <c r="M63" s="47"/>
      <c r="N63" s="59"/>
      <c r="O63" s="30"/>
    </row>
    <row r="64" spans="2:15" s="28" customFormat="1" ht="15">
      <c r="B64" s="30"/>
      <c r="J64" s="30"/>
      <c r="M64" s="47"/>
      <c r="N64" s="59"/>
      <c r="O64" s="30"/>
    </row>
    <row r="65" spans="2:15" s="28" customFormat="1" ht="15">
      <c r="B65" s="30"/>
      <c r="J65" s="30"/>
      <c r="M65" s="47"/>
      <c r="N65" s="59"/>
      <c r="O65" s="30"/>
    </row>
    <row r="66" spans="2:15" s="28" customFormat="1" ht="15">
      <c r="B66" s="30"/>
      <c r="J66" s="30"/>
      <c r="M66" s="47"/>
      <c r="N66" s="59"/>
      <c r="O66" s="30"/>
    </row>
    <row r="67" spans="2:15" s="28" customFormat="1" ht="15">
      <c r="B67" s="30"/>
      <c r="J67" s="30"/>
      <c r="M67" s="47"/>
      <c r="N67" s="59"/>
      <c r="O67" s="30"/>
    </row>
    <row r="68" spans="2:15" s="28" customFormat="1" ht="15">
      <c r="B68" s="30"/>
      <c r="J68" s="30"/>
      <c r="M68" s="47"/>
      <c r="N68" s="59"/>
      <c r="O68" s="30"/>
    </row>
    <row r="69" spans="2:15" s="28" customFormat="1" ht="15">
      <c r="B69" s="30"/>
      <c r="J69" s="30"/>
      <c r="M69" s="47"/>
      <c r="N69" s="59"/>
      <c r="O69" s="30"/>
    </row>
    <row r="70" spans="2:15" s="28" customFormat="1" ht="15">
      <c r="B70" s="30"/>
      <c r="J70" s="30"/>
      <c r="M70" s="47"/>
      <c r="N70" s="59"/>
      <c r="O70" s="30"/>
    </row>
    <row r="71" spans="2:15" s="28" customFormat="1" ht="15">
      <c r="B71" s="30"/>
      <c r="J71" s="30"/>
      <c r="M71" s="47"/>
      <c r="N71" s="59"/>
      <c r="O71" s="30"/>
    </row>
    <row r="72" spans="2:15" s="28" customFormat="1" ht="15">
      <c r="B72" s="30"/>
      <c r="J72" s="30"/>
      <c r="M72" s="47"/>
      <c r="N72" s="59"/>
      <c r="O72" s="30"/>
    </row>
    <row r="73" spans="2:15" s="28" customFormat="1" ht="15">
      <c r="B73" s="30"/>
      <c r="J73" s="30"/>
      <c r="M73" s="47"/>
      <c r="N73" s="59"/>
      <c r="O73" s="30"/>
    </row>
    <row r="74" spans="2:15" s="28" customFormat="1" ht="15">
      <c r="B74" s="30"/>
      <c r="J74" s="30"/>
      <c r="M74" s="47"/>
      <c r="N74" s="59"/>
      <c r="O74" s="30"/>
    </row>
    <row r="75" spans="2:15" s="28" customFormat="1" ht="15">
      <c r="B75" s="30"/>
      <c r="J75" s="30"/>
      <c r="M75" s="47"/>
      <c r="N75" s="59"/>
      <c r="O75" s="30"/>
    </row>
    <row r="76" spans="2:15" s="28" customFormat="1" ht="15">
      <c r="B76" s="30"/>
      <c r="J76" s="30"/>
      <c r="M76" s="47"/>
      <c r="N76" s="59"/>
      <c r="O76" s="30"/>
    </row>
    <row r="77" spans="2:15" s="28" customFormat="1" ht="15">
      <c r="B77" s="30"/>
      <c r="J77" s="30"/>
      <c r="M77" s="47"/>
      <c r="N77" s="59"/>
      <c r="O77" s="30"/>
    </row>
    <row r="78" spans="2:15" s="28" customFormat="1" ht="15">
      <c r="B78" s="30"/>
      <c r="J78" s="30"/>
      <c r="M78" s="47"/>
      <c r="N78" s="59"/>
      <c r="O78" s="30"/>
    </row>
    <row r="79" spans="2:15" s="28" customFormat="1" ht="15">
      <c r="B79" s="30"/>
      <c r="J79" s="30"/>
      <c r="M79" s="47"/>
      <c r="N79" s="59"/>
      <c r="O79" s="30"/>
    </row>
    <row r="80" spans="2:15" s="28" customFormat="1" ht="15">
      <c r="B80" s="30"/>
      <c r="J80" s="30"/>
      <c r="M80" s="47"/>
      <c r="N80" s="59"/>
      <c r="O80" s="30"/>
    </row>
    <row r="81" spans="2:15" s="28" customFormat="1" ht="15">
      <c r="B81" s="30"/>
      <c r="J81" s="30"/>
      <c r="M81" s="47"/>
      <c r="N81" s="59"/>
      <c r="O81" s="30"/>
    </row>
    <row r="82" spans="2:15" s="28" customFormat="1" ht="15">
      <c r="B82" s="30"/>
      <c r="J82" s="30"/>
      <c r="M82" s="47"/>
      <c r="N82" s="59"/>
      <c r="O82" s="30"/>
    </row>
    <row r="83" spans="2:15" s="28" customFormat="1" ht="15">
      <c r="B83" s="30"/>
      <c r="J83" s="30"/>
      <c r="M83" s="47"/>
      <c r="N83" s="59"/>
      <c r="O83" s="30"/>
    </row>
    <row r="84" spans="2:15" s="28" customFormat="1" ht="15">
      <c r="B84" s="30"/>
      <c r="J84" s="30"/>
      <c r="M84" s="47"/>
      <c r="N84" s="59"/>
      <c r="O84" s="30"/>
    </row>
    <row r="85" spans="2:15" s="28" customFormat="1" ht="15">
      <c r="B85" s="30"/>
      <c r="J85" s="30"/>
      <c r="M85" s="47"/>
      <c r="N85" s="59"/>
      <c r="O85" s="30"/>
    </row>
    <row r="86" spans="2:15" s="28" customFormat="1" ht="15">
      <c r="B86" s="30"/>
      <c r="J86" s="30"/>
      <c r="M86" s="47"/>
      <c r="N86" s="59"/>
      <c r="O86" s="30"/>
    </row>
    <row r="87" spans="2:15" s="28" customFormat="1" ht="15">
      <c r="B87" s="30"/>
      <c r="J87" s="30"/>
      <c r="M87" s="47"/>
      <c r="N87" s="59"/>
      <c r="O87" s="30"/>
    </row>
    <row r="88" spans="2:15" s="28" customFormat="1" ht="15">
      <c r="B88" s="30"/>
      <c r="J88" s="30"/>
      <c r="M88" s="47"/>
      <c r="N88" s="59"/>
      <c r="O88" s="30"/>
    </row>
    <row r="89" spans="2:15" s="28" customFormat="1" ht="15">
      <c r="B89" s="30"/>
      <c r="J89" s="30"/>
      <c r="M89" s="47"/>
      <c r="N89" s="59"/>
      <c r="O89" s="30"/>
    </row>
    <row r="90" spans="2:15" s="28" customFormat="1" ht="15">
      <c r="B90" s="30"/>
      <c r="J90" s="30"/>
      <c r="M90" s="47"/>
      <c r="N90" s="59"/>
      <c r="O90" s="30"/>
    </row>
    <row r="91" spans="2:15" s="28" customFormat="1" ht="15">
      <c r="B91" s="30"/>
      <c r="J91" s="30"/>
      <c r="M91" s="47"/>
      <c r="N91" s="59"/>
      <c r="O91" s="30"/>
    </row>
    <row r="92" spans="2:15" s="28" customFormat="1" ht="15">
      <c r="B92" s="30"/>
      <c r="J92" s="30"/>
      <c r="M92" s="47"/>
      <c r="N92" s="59"/>
      <c r="O92" s="30"/>
    </row>
    <row r="93" spans="2:15" s="28" customFormat="1" ht="15">
      <c r="B93" s="30"/>
      <c r="J93" s="30"/>
      <c r="M93" s="47"/>
      <c r="N93" s="59"/>
      <c r="O93" s="30"/>
    </row>
    <row r="94" spans="2:15" s="28" customFormat="1" ht="15">
      <c r="B94" s="30"/>
      <c r="J94" s="30"/>
      <c r="M94" s="47"/>
      <c r="N94" s="59"/>
      <c r="O94" s="30"/>
    </row>
    <row r="95" spans="2:15" s="28" customFormat="1" ht="15">
      <c r="B95" s="30"/>
      <c r="J95" s="30"/>
      <c r="M95" s="47"/>
      <c r="N95" s="59"/>
      <c r="O95" s="30"/>
    </row>
    <row r="96" spans="2:15" s="28" customFormat="1" ht="15">
      <c r="B96" s="30"/>
      <c r="J96" s="30"/>
      <c r="M96" s="47"/>
      <c r="N96" s="59"/>
      <c r="O96" s="30"/>
    </row>
    <row r="97" spans="2:15" s="28" customFormat="1" ht="15">
      <c r="B97" s="30"/>
      <c r="J97" s="30"/>
      <c r="M97" s="47"/>
      <c r="N97" s="59"/>
      <c r="O97" s="30"/>
    </row>
    <row r="98" spans="2:15" s="28" customFormat="1" ht="15">
      <c r="B98" s="30"/>
      <c r="J98" s="30"/>
      <c r="M98" s="47"/>
      <c r="N98" s="59"/>
      <c r="O98" s="30"/>
    </row>
    <row r="99" spans="2:15" s="28" customFormat="1" ht="15">
      <c r="B99" s="30"/>
      <c r="J99" s="30"/>
      <c r="M99" s="47"/>
      <c r="N99" s="59"/>
      <c r="O99" s="30"/>
    </row>
    <row r="100" spans="2:15" s="28" customFormat="1" ht="15">
      <c r="B100" s="30"/>
      <c r="J100" s="30"/>
      <c r="M100" s="47"/>
      <c r="N100" s="59"/>
      <c r="O100" s="30"/>
    </row>
    <row r="101" spans="2:15" s="28" customFormat="1" ht="15">
      <c r="B101" s="30"/>
      <c r="J101" s="30"/>
      <c r="M101" s="47"/>
      <c r="N101" s="59"/>
      <c r="O101" s="30"/>
    </row>
    <row r="102" spans="2:15" s="28" customFormat="1" ht="15">
      <c r="B102" s="30"/>
      <c r="J102" s="30"/>
      <c r="M102" s="47"/>
      <c r="N102" s="59"/>
      <c r="O102" s="30"/>
    </row>
    <row r="103" spans="2:15" s="28" customFormat="1" ht="15">
      <c r="B103" s="30"/>
      <c r="J103" s="30"/>
      <c r="M103" s="47"/>
      <c r="N103" s="59"/>
      <c r="O103" s="30"/>
    </row>
    <row r="104" spans="2:15" s="28" customFormat="1" ht="15">
      <c r="B104" s="30"/>
      <c r="J104" s="30"/>
      <c r="M104" s="47"/>
      <c r="N104" s="59"/>
      <c r="O104" s="30"/>
    </row>
  </sheetData>
  <sheetProtection/>
  <mergeCells count="5">
    <mergeCell ref="C1:N1"/>
    <mergeCell ref="O2:P2"/>
    <mergeCell ref="B4:P4"/>
    <mergeCell ref="A7:P7"/>
    <mergeCell ref="B39:P39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Verbeken</dc:creator>
  <cp:keywords/>
  <dc:description/>
  <cp:lastModifiedBy>Albert</cp:lastModifiedBy>
  <dcterms:created xsi:type="dcterms:W3CDTF">2009-12-19T18:55:29Z</dcterms:created>
  <dcterms:modified xsi:type="dcterms:W3CDTF">2011-12-12T06:49:04Z</dcterms:modified>
  <cp:category/>
  <cp:version/>
  <cp:contentType/>
  <cp:contentStatus/>
</cp:coreProperties>
</file>