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gewf2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<sst xmlns="http://schemas.openxmlformats.org/spreadsheetml/2006/main" count="60" uniqueCount="24">
  <si>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</si>
  <si>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</si>
  <si>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</si>
  <si>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</si>
  <si>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2° KLASSE DRIEBANDEN</t>
  </si>
  <si>
    <t>MATCH</t>
  </si>
  <si>
    <t>datum:</t>
  </si>
  <si>
    <t>Lokaal:</t>
  </si>
  <si>
    <t>OOSTENDSE BA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</si>
  <si>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</si>
  <si>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</si>
  <si>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</si>
  <si>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</si>
  <si>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</si>
  <si>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</si>
  <si>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</si>
  <si>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</si>
  <si>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Pprom</t>
  </si>
  <si>
    <t>Totaal</t>
  </si>
  <si>
    <t>MG</t>
  </si>
  <si>
    <t>OG</t>
  </si>
  <si>
    <t xml:space="preserve">GSB : </t>
  </si>
  <si>
    <t xml:space="preserve">Albert Verbeken </t>
  </si>
  <si>
    <t>GSB Beide Vlaanderen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</si>
</sst>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/>
    </xf>
    <xf numFmtId="0" fontId="24" fillId="33" borderId="19" xfId="0" applyFont="1" applyFill="1" applyBorder="1" applyAlignment="1">
      <alignment horizontal="center"/>
    </xf>
    <xf numFmtId="0" fontId="24" fillId="33" borderId="19" xfId="0" applyFont="1" applyFill="1" applyBorder="1" applyAlignment="1">
      <alignment horizontal="left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7" fillId="0" borderId="19" xfId="0" applyFont="1" applyBorder="1" applyAlignment="1">
      <alignment horizontal="center"/>
    </xf>
    <xf numFmtId="164" fontId="27" fillId="0" borderId="19" xfId="0" applyNumberFormat="1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27" fillId="0" borderId="19" xfId="0" applyFont="1" applyBorder="1" applyAlignment="1">
      <alignment/>
    </xf>
    <xf numFmtId="0" fontId="0" fillId="0" borderId="24" xfId="0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8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1-2012\uitslagen%20gewestfinale%202010-2011\uitslag%20gewestfinales%20driebanden%20MB%202011-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5"/>
      <sheetName val="gewf4"/>
      <sheetName val="gewf3"/>
      <sheetName val="gewf2"/>
      <sheetName val="gewf1"/>
      <sheetName val="gewfexc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BC EDELWEISS EVERGEM</v>
          </cell>
          <cell r="D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BC EDELWEISS EVERGEM</v>
          </cell>
          <cell r="D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BC EDELWEISS EVERGEM</v>
          </cell>
          <cell r="D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BC EDELWEISS EVERGEM</v>
          </cell>
          <cell r="D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BC EDELWEISS EVERGEM</v>
          </cell>
          <cell r="D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BC EDELWEISS EVERGEM</v>
          </cell>
          <cell r="D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BC EDELWEISS EVERGEM</v>
          </cell>
          <cell r="D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BC EDELWEISS EVERGEM</v>
          </cell>
          <cell r="D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BC EDELWEISS EVERGEM</v>
          </cell>
          <cell r="D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BC GOUDEN MARTINUS</v>
          </cell>
          <cell r="D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BC GOUDEN MARTINUS</v>
          </cell>
          <cell r="D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BC GOUDEN MARTINUS</v>
          </cell>
          <cell r="D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BC GOUDEN MARTINUS</v>
          </cell>
          <cell r="D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BC GOUDEN MARTINUS</v>
          </cell>
          <cell r="D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BC GOUDEN MARTINUS</v>
          </cell>
          <cell r="D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BC GOUDEN MARTINUS</v>
          </cell>
          <cell r="D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BC GOUDEN MARTINUS</v>
          </cell>
          <cell r="D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BC GOUDEN MARTINUS</v>
          </cell>
          <cell r="D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BC GOUDEN MARTINUS</v>
          </cell>
          <cell r="D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BC GOUDEN MARTINUS</v>
          </cell>
          <cell r="D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BC GOUDEN MARTINUS</v>
          </cell>
          <cell r="D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BC GOUDEN MARTINUS</v>
          </cell>
          <cell r="D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BC GOUDEN MARTINUS</v>
          </cell>
          <cell r="D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BC GOUDEN MARTINUS</v>
          </cell>
          <cell r="D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BC GOUDEN MARTINUS</v>
          </cell>
          <cell r="D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BC GOUDEN MARTINUS</v>
          </cell>
          <cell r="D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BC GOUDEN MARTINUS</v>
          </cell>
          <cell r="D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BC GOUDEN MARTINUS</v>
          </cell>
          <cell r="D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BC GOUDEN MARTINUS</v>
          </cell>
          <cell r="D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BC GOUDEN MARTINUS</v>
          </cell>
          <cell r="D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BC GOUDEN MARTINUS</v>
          </cell>
          <cell r="D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BC GOUDEN MARTINUS</v>
          </cell>
          <cell r="D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BC GOUDEN MARTINUS</v>
          </cell>
          <cell r="D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BC GOUDEN MARTINUS</v>
          </cell>
          <cell r="D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BC GOUDEN MARTINUS</v>
          </cell>
          <cell r="D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BC GOUDEN MARTINUS</v>
          </cell>
          <cell r="D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BC GOUDEN MARTINUS</v>
          </cell>
          <cell r="D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BC GOUDEN MARTINUS</v>
          </cell>
          <cell r="D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BC GOUDEN MARTINUS</v>
          </cell>
          <cell r="D261" t="str">
            <v>GM</v>
          </cell>
          <cell r="E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K.BC ELK WEIRD 'HEM</v>
          </cell>
          <cell r="D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K.BC ELK WEIRD 'HEM</v>
          </cell>
          <cell r="D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K.BC ELK WEIRD 'HEM</v>
          </cell>
          <cell r="D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K.BC ELK WEIRD 'HEM</v>
          </cell>
          <cell r="D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K.BC ELK WEIRD 'HEM</v>
          </cell>
          <cell r="D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K.BC ELK WEIRD 'HEM</v>
          </cell>
          <cell r="D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K.BC ELK WEIRD 'HEM</v>
          </cell>
          <cell r="D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K.BC ELK WEIRD 'HEM</v>
          </cell>
          <cell r="D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K.BC ELK WEIRD 'HEM</v>
          </cell>
          <cell r="D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K.BC ELK WEIRD 'HEM</v>
          </cell>
          <cell r="D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K.BC ELK WEIRD 'HEM</v>
          </cell>
          <cell r="D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K.BC ELK WEIRD 'HEM</v>
          </cell>
          <cell r="D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K.BC ELK WEIRD 'HEM</v>
          </cell>
          <cell r="D276" t="str">
            <v>EWH</v>
          </cell>
          <cell r="E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K.BC ELK WEIRD 'HEM</v>
          </cell>
          <cell r="D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K.BC ELK WEIRD 'HEM</v>
          </cell>
          <cell r="D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K.BC ELK WEIRD 'HEM</v>
          </cell>
          <cell r="D279" t="str">
            <v>EWH</v>
          </cell>
          <cell r="E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BC BILJARTVRIENDEN GENT</v>
          </cell>
          <cell r="D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BC BILJARTVRIENDEN GENT</v>
          </cell>
          <cell r="D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BC BILJARTVRIENDEN GENT</v>
          </cell>
          <cell r="D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BC BILJARTVRIENDEN GENT</v>
          </cell>
          <cell r="D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BC BILJARTVRIENDEN GENT</v>
          </cell>
          <cell r="D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BC BILJARTVRIENDEN GENT</v>
          </cell>
          <cell r="D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BC BILJARTVRIENDEN GENT</v>
          </cell>
          <cell r="D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BC BILJARTVRIENDEN GENT</v>
          </cell>
          <cell r="D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BC BILJARTVRIENDEN GENT</v>
          </cell>
          <cell r="D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BC BILJARTVRIENDEN GENT</v>
          </cell>
          <cell r="D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BC BILJARTVRIENDEN GENT</v>
          </cell>
          <cell r="D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BC BILJARTVRIENDEN GENT</v>
          </cell>
          <cell r="D293" t="str">
            <v>BvG</v>
          </cell>
          <cell r="E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K.BC ARGOS WESTVELD</v>
          </cell>
          <cell r="D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K.BC ARGOS WESTVELD</v>
          </cell>
          <cell r="D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K.BC ARGOS WESTVELD</v>
          </cell>
          <cell r="D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K.BC ARGOS WESTVELD</v>
          </cell>
          <cell r="D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K.BC ARGOS WESTVELD</v>
          </cell>
          <cell r="D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K.BC ARGOS WESTVELD</v>
          </cell>
          <cell r="D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K.BC ARGOS WESTVELD</v>
          </cell>
          <cell r="D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K.BC ARGOS WESTVELD</v>
          </cell>
          <cell r="D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K.BC ARGOS WESTVELD</v>
          </cell>
          <cell r="D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K.BC ARGOS WESTVELD</v>
          </cell>
          <cell r="D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K.BC ARGOS WESTVELD</v>
          </cell>
          <cell r="D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K.BC ARGOS WESTVELD</v>
          </cell>
          <cell r="D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K.BC ARGOS WESTVELD</v>
          </cell>
          <cell r="D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K.BC ARGOS WESTVELD</v>
          </cell>
          <cell r="D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K.BC ARGOS WESTVELD</v>
          </cell>
          <cell r="D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K.BC ARGOS WESTVELD</v>
          </cell>
          <cell r="D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K.BC ARGOS WESTVELD</v>
          </cell>
          <cell r="D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K.BC ARGOS WESTVELD</v>
          </cell>
          <cell r="D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K.BC ARGOS WESTVELD</v>
          </cell>
          <cell r="D315" t="str">
            <v>KBCAW</v>
          </cell>
          <cell r="E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BC ' T LAMMEKEN</v>
          </cell>
          <cell r="D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BC ' T LAMMEKEN</v>
          </cell>
          <cell r="D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BC ' T LAMMEKEN</v>
          </cell>
          <cell r="D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BC ' T LAMMEKEN</v>
          </cell>
          <cell r="D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BC ' T LAMMEKEN</v>
          </cell>
          <cell r="D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BC ' T LAMMEKEN</v>
          </cell>
          <cell r="D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BC ' T LAMMEKEN</v>
          </cell>
          <cell r="D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BC ' T LAMMEKEN</v>
          </cell>
          <cell r="D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BC ' T LAMMEKEN</v>
          </cell>
          <cell r="D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BC ' T LAMMEKEN</v>
          </cell>
          <cell r="D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BC ' T LAMMEKEN</v>
          </cell>
          <cell r="D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BC ' 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 T LAMMEKEN</v>
          </cell>
          <cell r="D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BC ' T LAMMEKEN</v>
          </cell>
          <cell r="D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BC ' T LAMMEKEN</v>
          </cell>
          <cell r="D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BC KASTEELDREEF</v>
          </cell>
          <cell r="D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BC KASTEELDREEF</v>
          </cell>
          <cell r="D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BC KASTEELDREEF</v>
          </cell>
          <cell r="D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BC KASTEELDREEF</v>
          </cell>
          <cell r="D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BC KASTEELDREEF</v>
          </cell>
          <cell r="D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BC KASTEELDREEF</v>
          </cell>
          <cell r="D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BC KASTEELDREEF</v>
          </cell>
          <cell r="D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BC KASTEELDREEF</v>
          </cell>
          <cell r="D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BC KASTEELDREEF</v>
          </cell>
          <cell r="D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BC KASTEELDREEF</v>
          </cell>
          <cell r="D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BC KASTEELDREEF</v>
          </cell>
          <cell r="D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BC KASTEELDREEF</v>
          </cell>
          <cell r="D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BC KASTEELDREEF</v>
          </cell>
          <cell r="D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BC KASTEELDREEF</v>
          </cell>
          <cell r="D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BC KASTEELDREEF</v>
          </cell>
          <cell r="D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BC KASTEELDREEF</v>
          </cell>
          <cell r="D351" t="str">
            <v>KAS</v>
          </cell>
          <cell r="E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BC KASTEELDREEF</v>
          </cell>
          <cell r="D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BC KASTEELDREEF</v>
          </cell>
          <cell r="D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BC KASTEELDREEF</v>
          </cell>
          <cell r="D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EEKLOSE BC</v>
          </cell>
          <cell r="D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EEKLOSE BC</v>
          </cell>
          <cell r="D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EEKLOSE BC</v>
          </cell>
          <cell r="D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EEKLOSE BC</v>
          </cell>
          <cell r="D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EEKLOSE BC</v>
          </cell>
          <cell r="D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EEKLOSE BC</v>
          </cell>
          <cell r="D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EEKLOSE BC</v>
          </cell>
          <cell r="D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EEKLOSE BC</v>
          </cell>
          <cell r="D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EEKLOSE BC</v>
          </cell>
          <cell r="D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EEKLOSE BC</v>
          </cell>
          <cell r="D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EEKLOSE BC</v>
          </cell>
          <cell r="D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EEKLOSE BC</v>
          </cell>
          <cell r="D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EEKLOSE BC</v>
          </cell>
          <cell r="D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EEKLOSE BC</v>
          </cell>
          <cell r="D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EEKLOSE BC</v>
          </cell>
          <cell r="D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EEKLOSE BC</v>
          </cell>
          <cell r="D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EEKLOSE BC</v>
          </cell>
          <cell r="D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EEKLOSE BC</v>
          </cell>
          <cell r="D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EEKLOSE BC</v>
          </cell>
          <cell r="D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EEKLOSE BC</v>
          </cell>
          <cell r="D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EEKLOSE BC</v>
          </cell>
          <cell r="D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EEKLOSE BC</v>
          </cell>
          <cell r="D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EEKLOSE BC</v>
          </cell>
          <cell r="D379" t="str">
            <v>K. EBC</v>
          </cell>
          <cell r="E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EEKLOSE BC</v>
          </cell>
          <cell r="D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EEKLOSE BC</v>
          </cell>
          <cell r="D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EEKLOSE BC</v>
          </cell>
          <cell r="D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EEKLOSE BC</v>
          </cell>
          <cell r="D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EEKLOSE BC</v>
          </cell>
          <cell r="D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EEKLOSE BC</v>
          </cell>
          <cell r="D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EEKLOSE BC</v>
          </cell>
          <cell r="D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EEKLOSE BC</v>
          </cell>
          <cell r="D387" t="str">
            <v>K. EBC</v>
          </cell>
          <cell r="E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EEKLOSE BC</v>
          </cell>
          <cell r="D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EEKLOSE BC</v>
          </cell>
          <cell r="D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K.A. UNION-SANDEMAN</v>
          </cell>
          <cell r="D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K.A. UNION-SANDEMAN</v>
          </cell>
          <cell r="D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K.A. UNION-SANDEMAN</v>
          </cell>
          <cell r="D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K.A. UNION-SANDEMAN</v>
          </cell>
          <cell r="D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K.A. UNION-SANDEMAN</v>
          </cell>
          <cell r="D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K.A. UNION-SANDEMAN</v>
          </cell>
          <cell r="D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K.A. UNION-SANDEMAN</v>
          </cell>
          <cell r="D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K.A. UNION-SANDEMAN</v>
          </cell>
          <cell r="D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K.A. UNION-SANDEMAN</v>
          </cell>
          <cell r="D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K.A. UNION-SANDEMAN</v>
          </cell>
          <cell r="D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K.A. UNION-SANDEMAN</v>
          </cell>
          <cell r="D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K.A. UNION-SANDEMAN</v>
          </cell>
          <cell r="D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K.A. UNION-SANDEMAN</v>
          </cell>
          <cell r="D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K.A. UNION-SANDEMAN</v>
          </cell>
          <cell r="D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K.A. UNION-SANDEMAN</v>
          </cell>
          <cell r="D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K.A. UNION-SANDEMAN</v>
          </cell>
          <cell r="D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K.A. UNION-SANDEMAN</v>
          </cell>
          <cell r="D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K.A. UNION-SANDEMAN</v>
          </cell>
          <cell r="D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K.A. UNION-SANDEMAN</v>
          </cell>
          <cell r="D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K.A. UNION-SANDEMAN</v>
          </cell>
          <cell r="D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K.A. UNION-SANDEMAN</v>
          </cell>
          <cell r="D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K.A. UNION-SANDEMAN</v>
          </cell>
          <cell r="D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K.A. UNION-SANDEMAN</v>
          </cell>
          <cell r="D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K.A. UNION-SANDEMAN</v>
          </cell>
          <cell r="D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K.A. UNION-SANDEMAN</v>
          </cell>
          <cell r="D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K.A. UNION-SANDEMAN</v>
          </cell>
          <cell r="D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K.A. UNION-SANDEMAN</v>
          </cell>
          <cell r="D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K.A. UNION-SANDEMAN</v>
          </cell>
          <cell r="D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K.A. UNION-SANDEMAN</v>
          </cell>
          <cell r="D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K.A. UNION-SANDEMAN</v>
          </cell>
          <cell r="D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K.A. UNION-SANDEMAN</v>
          </cell>
          <cell r="D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K.A. UNION-SANDEMAN</v>
          </cell>
          <cell r="D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K.A. UNION-SANDEMAN</v>
          </cell>
          <cell r="D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K.A. UNION-SANDEMAN</v>
          </cell>
          <cell r="D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K.A. UNION-SANDEMAN</v>
          </cell>
          <cell r="D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KON. GENTSCHE BA</v>
          </cell>
          <cell r="D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KON. GENTSCHE BA</v>
          </cell>
          <cell r="D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KON. GENTSCHE BA</v>
          </cell>
          <cell r="D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KON. GENTSCHE BA</v>
          </cell>
          <cell r="D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KON. GENTSCHE BA</v>
          </cell>
          <cell r="D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KON. GENTSCHE BA</v>
          </cell>
          <cell r="D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K.BC KRIJT OP TIJD MELLE</v>
          </cell>
          <cell r="D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K.BC KRIJT OP TIJD MELLE</v>
          </cell>
          <cell r="D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K.BC KRIJT OP TIJD MELLE</v>
          </cell>
          <cell r="D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K.BC KRIJT OP TIJD MELLE</v>
          </cell>
          <cell r="D441" t="str">
            <v>KOTM</v>
          </cell>
          <cell r="E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K.BC METRO GENT</v>
          </cell>
          <cell r="D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K.BC METRO GENT</v>
          </cell>
          <cell r="D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K.BC METRO GENT</v>
          </cell>
          <cell r="D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K.BC METRO GENT</v>
          </cell>
          <cell r="D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K.BC METRO GENT</v>
          </cell>
          <cell r="D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K.BC METRO GENT</v>
          </cell>
          <cell r="D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K.BC METRO GENT</v>
          </cell>
          <cell r="D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K.BC METRO GENT</v>
          </cell>
          <cell r="D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K.BC METRO GENT</v>
          </cell>
          <cell r="D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K.BC METRO GENT</v>
          </cell>
          <cell r="D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K.BC METRO GENT</v>
          </cell>
          <cell r="D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K.BC METRO GENT</v>
          </cell>
          <cell r="D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K.BC METRO GENT</v>
          </cell>
          <cell r="D456" t="str">
            <v>K.ME</v>
          </cell>
          <cell r="E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K.BC METRO GENT</v>
          </cell>
          <cell r="D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K.BC METRO GENT</v>
          </cell>
          <cell r="D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K.BC METRO GENT</v>
          </cell>
          <cell r="D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BC ROYALVRIENDEN</v>
          </cell>
          <cell r="D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BC ROYALVRIENDEN</v>
          </cell>
          <cell r="D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BC ROYALVRIENDEN</v>
          </cell>
          <cell r="D463" t="str">
            <v>RV</v>
          </cell>
          <cell r="E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B466" t="str">
            <v>VANDENBERGHE PASCAL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BC AMICAL IEPER</v>
          </cell>
          <cell r="D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BC AMICAL IEPER</v>
          </cell>
          <cell r="D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BC AMICAL IEPER</v>
          </cell>
          <cell r="D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BC AMICAL IEPER</v>
          </cell>
          <cell r="D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BC AMICAL IEPER</v>
          </cell>
          <cell r="D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BC AMICAL IEPER</v>
          </cell>
          <cell r="D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BC AMICAL IEPER</v>
          </cell>
          <cell r="D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K. BC EXCELSIOR WIMBLEDON MENEN</v>
          </cell>
          <cell r="D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K. BC EXCELSIOR WIMBLEDON MENEN</v>
          </cell>
          <cell r="D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BC WARDEN OOM</v>
          </cell>
          <cell r="D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BC WARDEN OOM</v>
          </cell>
          <cell r="D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BC WARDEN OOM</v>
          </cell>
          <cell r="D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BC WARDEN OOM</v>
          </cell>
          <cell r="D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BC WARDEN OOM</v>
          </cell>
          <cell r="D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BC WARDEN OOM</v>
          </cell>
          <cell r="D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BC WARDEN OOM</v>
          </cell>
          <cell r="D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BC WARDEN OOM</v>
          </cell>
          <cell r="D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BC WARDEN OOM</v>
          </cell>
          <cell r="D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BC WARDEN OOM</v>
          </cell>
          <cell r="D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BC WARDEN OOM</v>
          </cell>
          <cell r="D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BC WARDEN OOM</v>
          </cell>
          <cell r="D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BC WARDEN OOM</v>
          </cell>
          <cell r="D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BC WARDEN OOM</v>
          </cell>
          <cell r="D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BC WARDEN OOM</v>
          </cell>
          <cell r="D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BC WARDEN OOM</v>
          </cell>
          <cell r="D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BC WARDEN OOM</v>
          </cell>
          <cell r="D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BC WARDEN OOM</v>
          </cell>
          <cell r="D513" t="str">
            <v>WOH</v>
          </cell>
          <cell r="E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INGELMUNSTER B.A.</v>
          </cell>
          <cell r="D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INGELMUNSTER B.A.</v>
          </cell>
          <cell r="D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INGELMUNSTER B.A.</v>
          </cell>
          <cell r="D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INGELMUNSTER B.A.</v>
          </cell>
          <cell r="D526" t="str">
            <v>IBA</v>
          </cell>
          <cell r="E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BC RISQUONS-TOUT</v>
          </cell>
          <cell r="D528" t="str">
            <v>RT</v>
          </cell>
        </row>
        <row r="529">
          <cell r="A529">
            <v>4117</v>
          </cell>
          <cell r="B529" t="str">
            <v>DE SMET Jean-Pierre</v>
          </cell>
          <cell r="C529" t="str">
            <v>BC RISQUONS-TOUT</v>
          </cell>
          <cell r="D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BC RISQUONS-TOUT</v>
          </cell>
          <cell r="D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BC RISQUONS-TOUT</v>
          </cell>
          <cell r="D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BC RISQUONS-TOUT</v>
          </cell>
          <cell r="D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BC RISQUONS-TOUT</v>
          </cell>
          <cell r="D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BC RISQUONS-TOUT</v>
          </cell>
          <cell r="D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BC RISQUONS-TOUT</v>
          </cell>
          <cell r="D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BC RISQUONS-TOUT</v>
          </cell>
          <cell r="D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BC RISQUONS-TOUT</v>
          </cell>
          <cell r="D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BC RISQUONS-TOUT</v>
          </cell>
          <cell r="D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BC RISQUONS-TOUT</v>
          </cell>
          <cell r="D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BC RISQUONS-TOUT</v>
          </cell>
          <cell r="D540" t="str">
            <v>RT</v>
          </cell>
          <cell r="E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BC RISQUONS-TOUT</v>
          </cell>
          <cell r="D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BC RISQUONS-TOUT</v>
          </cell>
          <cell r="D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BC RISQUONS-TOUT</v>
          </cell>
          <cell r="D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BC RISQUONS-TOUT</v>
          </cell>
          <cell r="D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BC RISQUONS-TOUT</v>
          </cell>
          <cell r="D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BC RISQUONS-TOUT</v>
          </cell>
          <cell r="D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BC RISQUONS-TOUT</v>
          </cell>
          <cell r="D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BC RISQUONS-TOUT</v>
          </cell>
          <cell r="D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BC RISQUONS-TOUT</v>
          </cell>
          <cell r="D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KON. KORTRIJKSE BC</v>
          </cell>
          <cell r="D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KON. KORTRIJKSE BC</v>
          </cell>
          <cell r="D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KON. KORTRIJKSE BC</v>
          </cell>
          <cell r="D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KON. KORTRIJKSE BC</v>
          </cell>
          <cell r="D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KON. KORTRIJKSE BC</v>
          </cell>
          <cell r="D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KON. KORTRIJKSE BC</v>
          </cell>
          <cell r="D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KON. KORTRIJKSE BC</v>
          </cell>
          <cell r="D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KON. KORTRIJKSE BC</v>
          </cell>
          <cell r="D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KON. KORTRIJKSE BC</v>
          </cell>
          <cell r="D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KON. KORTRIJKSE BC</v>
          </cell>
          <cell r="D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KON. KORTRIJKSE BC</v>
          </cell>
          <cell r="D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KON. KORTRIJKSE BC</v>
          </cell>
          <cell r="D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KON. KORTRIJKSE BC</v>
          </cell>
          <cell r="D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KON. KORTRIJKSE BC</v>
          </cell>
          <cell r="D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KON. KORTRIJKSE BC</v>
          </cell>
          <cell r="D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KON. KORTRIJKSE BC</v>
          </cell>
          <cell r="D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KON. KORTRIJKSE BC</v>
          </cell>
          <cell r="D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KON. KORTRIJKSE BC</v>
          </cell>
          <cell r="D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KON. KORTRIJKSE BC</v>
          </cell>
          <cell r="D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KON. KORTRIJKSE BC</v>
          </cell>
          <cell r="D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KON. KORTRIJKSE BC</v>
          </cell>
          <cell r="D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KON. KORTRIJKSE BC</v>
          </cell>
          <cell r="D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KON. KORTRIJKSE BC</v>
          </cell>
          <cell r="D575" t="str">
            <v>KK</v>
          </cell>
          <cell r="E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BC VOLHARDING LA SCALA</v>
          </cell>
          <cell r="D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BC VOLHARDING LA SCALA</v>
          </cell>
          <cell r="D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BC VOLHARDING LA SCALA</v>
          </cell>
          <cell r="D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BC VOLHARDING LA SCALA</v>
          </cell>
          <cell r="D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BC VOLHARDING LA SCALA</v>
          </cell>
          <cell r="D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BC VOLHARDING LA SCALA</v>
          </cell>
          <cell r="D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BC VOLHARDING LA SCALA</v>
          </cell>
          <cell r="D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BC DOS ROESELARE</v>
          </cell>
          <cell r="D586" t="str">
            <v>DOS</v>
          </cell>
          <cell r="E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BC DOS ROESELARE</v>
          </cell>
          <cell r="D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BC DOS ROESELARE</v>
          </cell>
          <cell r="D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BC DOS ROESELARE</v>
          </cell>
          <cell r="D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BC DOS ROESELARE</v>
          </cell>
          <cell r="D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BC DOS ROESELARE</v>
          </cell>
          <cell r="D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BC DOS ROESELARE</v>
          </cell>
          <cell r="D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BC DOS ROESELARE</v>
          </cell>
          <cell r="D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BC DOS ROESELARE</v>
          </cell>
          <cell r="D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BC DOS ROESELARE</v>
          </cell>
          <cell r="D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BC DOS ROESELARE</v>
          </cell>
          <cell r="D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BC DOS ROESELARE</v>
          </cell>
          <cell r="D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BC DOS ROESELARE</v>
          </cell>
          <cell r="D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BC DOS ROESELARE</v>
          </cell>
          <cell r="D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BC DOS ROESELARE</v>
          </cell>
          <cell r="D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BC DOS ROESELARE</v>
          </cell>
          <cell r="D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BC DOS ROESELARE</v>
          </cell>
          <cell r="D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BC DOS ROESELARE</v>
          </cell>
          <cell r="D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BC DOS ROESELARE</v>
          </cell>
          <cell r="D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BC DOS ROESELARE</v>
          </cell>
          <cell r="D605" t="str">
            <v>DOS</v>
          </cell>
          <cell r="E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BC DOS ROESELARE</v>
          </cell>
          <cell r="D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 BC DE GILDE HOGER OP KORTRIJK</v>
          </cell>
          <cell r="D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 BC DE GILDE HOGER OP KORTRIJK</v>
          </cell>
          <cell r="D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 BC DE GILDE HOGER OP KORTRIJK</v>
          </cell>
          <cell r="D624" t="str">
            <v>K.GHOK</v>
          </cell>
          <cell r="E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 BC DE GILDE HOGER OP KORTRIJK</v>
          </cell>
          <cell r="D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 BC DE GILDE HOGER OP KORTRIJK</v>
          </cell>
          <cell r="D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 ROESELARE</v>
          </cell>
          <cell r="D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 ROESELARE</v>
          </cell>
          <cell r="D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 ROESELARE</v>
          </cell>
          <cell r="D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 ROESELARE</v>
          </cell>
          <cell r="D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 ROESELARE</v>
          </cell>
          <cell r="D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 ROESELARE</v>
          </cell>
          <cell r="D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 ROESELARE</v>
          </cell>
          <cell r="D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 ' T SLEEPBOOTJE</v>
          </cell>
          <cell r="D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 ' T SLEEPBOOTJE</v>
          </cell>
          <cell r="D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 ' T SLEEPBOOTJE</v>
          </cell>
          <cell r="D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 ' T SLEEPBOOTJE</v>
          </cell>
          <cell r="D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 ' T SLEEPBOOTJE</v>
          </cell>
          <cell r="D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 ' T SLEEPBOOTJE</v>
          </cell>
          <cell r="D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 ' T SLEEPBOOTJE</v>
          </cell>
          <cell r="D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 ' T SLEEPBOOTJE</v>
          </cell>
          <cell r="D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 ' T SLEEPBOOTJE</v>
          </cell>
          <cell r="D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 ' T SLEEPBOOTJE</v>
          </cell>
          <cell r="D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 ' T SLEEPBOOTJE</v>
          </cell>
          <cell r="D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 ' T SLEEPBOOTJE</v>
          </cell>
          <cell r="D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 ' T SLEEPBOOTJE</v>
          </cell>
          <cell r="D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 ' T SLEEPBOOTJE</v>
          </cell>
          <cell r="D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 ' T SLEEPBOOTJE</v>
          </cell>
          <cell r="D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 ' T SLEEPBOOTJE</v>
          </cell>
          <cell r="D651" t="str">
            <v>BCSK</v>
          </cell>
          <cell r="E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 ' T SLEEPBOOTJE</v>
          </cell>
          <cell r="D652" t="str">
            <v>BCSK</v>
          </cell>
          <cell r="E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 ' T SLEEPBOOTJE</v>
          </cell>
          <cell r="D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K. BC DE GILDEVRIENDEN BEVEREN</v>
          </cell>
          <cell r="D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K. BC DE GILDEVRIENDEN BEVEREN</v>
          </cell>
          <cell r="D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K. BC DE GILDEVRIENDEN BEVEREN</v>
          </cell>
          <cell r="D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K. BC DE GILDEVRIENDEN BEVEREN</v>
          </cell>
          <cell r="D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K. BC DE GILDEVRIENDEN BEVEREN</v>
          </cell>
          <cell r="D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K. BC DE GILDEVRIENDEN BEVEREN</v>
          </cell>
          <cell r="D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K. BC DE GILDEVRIENDEN BEVEREN</v>
          </cell>
          <cell r="D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K. BC DE GILDEVRIENDEN BEVEREN</v>
          </cell>
          <cell r="D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K. BC DE GILDEVRIENDEN BEVEREN</v>
          </cell>
          <cell r="D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K. BC DE GILDEVRIENDEN BEVEREN</v>
          </cell>
          <cell r="D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K. BC DE GILDEVRIENDEN BEVEREN</v>
          </cell>
          <cell r="D667" t="str">
            <v>KGV</v>
          </cell>
          <cell r="E667" t="str">
            <v>NS</v>
          </cell>
        </row>
        <row r="668">
          <cell r="A668">
            <v>9082</v>
          </cell>
          <cell r="B668" t="str">
            <v>WAEM Kris</v>
          </cell>
          <cell r="C668" t="str">
            <v>K. BC DE GILDEVRIENDEN BEVEREN</v>
          </cell>
          <cell r="D668" t="str">
            <v>KGV</v>
          </cell>
        </row>
        <row r="671">
          <cell r="A671">
            <v>1294</v>
          </cell>
          <cell r="B671" t="str">
            <v>BACKMAN Werner</v>
          </cell>
          <cell r="C671" t="str">
            <v>BC BOKKENHOF</v>
          </cell>
          <cell r="D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BC BOKKENHOF</v>
          </cell>
          <cell r="D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BC BOKKENHOF</v>
          </cell>
          <cell r="D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BC BOKKENHOF</v>
          </cell>
          <cell r="D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BC BOKKENHOF</v>
          </cell>
          <cell r="D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BC BOKKENHOF</v>
          </cell>
          <cell r="D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BC BOKKENHOF</v>
          </cell>
          <cell r="D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BC BOKKENHOF</v>
          </cell>
          <cell r="D678" t="str">
            <v>BKH</v>
          </cell>
          <cell r="E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 SINT-NIKLASE BA</v>
          </cell>
          <cell r="D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 SINT-NIKLASE BA</v>
          </cell>
          <cell r="D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 SINT-NIKLASE BA</v>
          </cell>
          <cell r="D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 SINT-NIKLASE BA</v>
          </cell>
          <cell r="D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 SINT-NIKLASE BA</v>
          </cell>
          <cell r="D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 SINT-NIKLASE BA</v>
          </cell>
          <cell r="D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 SINT-NIKLASE BA</v>
          </cell>
          <cell r="D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 SINT-NIKLASE BA</v>
          </cell>
          <cell r="D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 SINT-NIKLASE BA</v>
          </cell>
          <cell r="D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 SINT-NIKLASE BA</v>
          </cell>
          <cell r="D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 SINT-NIKLASE BA</v>
          </cell>
          <cell r="D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 SINT-NIKLASE BA</v>
          </cell>
          <cell r="D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 SINT-NIKLASE BA</v>
          </cell>
          <cell r="D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 SINT-NIKLASE BA</v>
          </cell>
          <cell r="D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 SINT-NIKLASE BA</v>
          </cell>
          <cell r="D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 SINT-NIKLASE BA</v>
          </cell>
          <cell r="D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 SINT-NIKLASE BA</v>
          </cell>
          <cell r="D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 SINT-NIKLASE BA</v>
          </cell>
          <cell r="D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 SINT-NIKLASE BA</v>
          </cell>
          <cell r="D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 SINT-NIKLASE BA</v>
          </cell>
          <cell r="D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 SINT-NIKLASE BA</v>
          </cell>
          <cell r="D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 SINT-NIKLASE BA</v>
          </cell>
          <cell r="D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 SINT-NIKLASE BA</v>
          </cell>
          <cell r="D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 SINT-NIKLASE BA</v>
          </cell>
          <cell r="D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 SINT-NIKLASE BA</v>
          </cell>
          <cell r="D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 SINT-NIKLASE BA</v>
          </cell>
          <cell r="D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 SINT-NIKLASE BA</v>
          </cell>
          <cell r="D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 SINT-NIKLASE BA</v>
          </cell>
          <cell r="D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 SINT-NIKLASE BA</v>
          </cell>
          <cell r="D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 SINT-NIKLASE BA</v>
          </cell>
          <cell r="D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 SINT-NIKLASE BA</v>
          </cell>
          <cell r="D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 SINT-NIKLASE BA</v>
          </cell>
          <cell r="D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 SINT-NIKLASE BA</v>
          </cell>
          <cell r="D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 SINT-NIKLASE BA</v>
          </cell>
          <cell r="D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 SINT-NIKLASE BA</v>
          </cell>
          <cell r="D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 SINT-NIKLASE BA</v>
          </cell>
          <cell r="D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 SINT-NIKLASE BA</v>
          </cell>
          <cell r="D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 SINT-NIKLASE BA</v>
          </cell>
          <cell r="D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 SINT-NIKLASE BA</v>
          </cell>
          <cell r="D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 SINT-NIKLASE BA</v>
          </cell>
          <cell r="D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 SINT-NIKLASE BA</v>
          </cell>
          <cell r="D723" t="str">
            <v>K.SNBA</v>
          </cell>
          <cell r="E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 SINT-NIKLASE BA</v>
          </cell>
          <cell r="D724" t="str">
            <v>K.SNBA</v>
          </cell>
          <cell r="E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BC QUALITY ZELE</v>
          </cell>
          <cell r="D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BC QUALITY ZELE</v>
          </cell>
          <cell r="D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BC QUALITY ZELE</v>
          </cell>
          <cell r="D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BC QUALITY ZELE</v>
          </cell>
          <cell r="D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BC QUALITY ZELE</v>
          </cell>
          <cell r="D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BC QUALITY ZELE</v>
          </cell>
          <cell r="D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BC QUALITY ZELE</v>
          </cell>
          <cell r="D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BC QUALITY ZELE</v>
          </cell>
          <cell r="D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BC QUALITY ZELE</v>
          </cell>
          <cell r="D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BC QUALITY ZELE</v>
          </cell>
          <cell r="D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BC QUALITY ZELE</v>
          </cell>
          <cell r="D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BC QUALITY ZELE</v>
          </cell>
          <cell r="D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BC QUALITY ZELE</v>
          </cell>
          <cell r="D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BC QUALITY ZELE</v>
          </cell>
          <cell r="D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BC QUALITY ZELE</v>
          </cell>
          <cell r="D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BC QUALITY ZELE</v>
          </cell>
          <cell r="D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BC QUALITY ZELE</v>
          </cell>
          <cell r="D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BC QUALITY ZELE</v>
          </cell>
          <cell r="D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BC QUALITY ZELE</v>
          </cell>
          <cell r="D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BC QUALITY ZELE</v>
          </cell>
          <cell r="D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BC QUALITY ZELE</v>
          </cell>
          <cell r="D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BC QUALITY ZELE</v>
          </cell>
          <cell r="D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BC QUALITY ZELE</v>
          </cell>
          <cell r="D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BC QUALITY ZELE</v>
          </cell>
          <cell r="D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BC QUALITY ZELE</v>
          </cell>
          <cell r="D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BC QUALITY ZELE</v>
          </cell>
          <cell r="D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BC QUALITY ZELE</v>
          </cell>
          <cell r="D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BC QUALITY ZELE</v>
          </cell>
          <cell r="D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BC QUALITY ZELE</v>
          </cell>
          <cell r="D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BC QUALITY ZELE</v>
          </cell>
          <cell r="D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BC QUALITY ZELE</v>
          </cell>
          <cell r="D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BC QUALITY ZELE</v>
          </cell>
          <cell r="D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BC QUALITY ZELE</v>
          </cell>
          <cell r="D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zoomScale="75" zoomScaleNormal="75" zoomScalePageLayoutView="0" workbookViewId="0" topLeftCell="A19">
      <selection activeCell="P42" sqref="P42"/>
    </sheetView>
  </sheetViews>
  <sheetFormatPr defaultColWidth="9.140625" defaultRowHeight="12.75"/>
  <cols>
    <col min="1" max="1" width="9.57421875" style="0" customWidth="1"/>
    <col min="2" max="2" width="3.140625" style="20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customWidth="1"/>
    <col min="8" max="8" width="8.140625" style="0" hidden="1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9.140625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41013</v>
      </c>
      <c r="D3" s="11"/>
      <c r="E3" s="12" t="s">
        <v>7</v>
      </c>
      <c r="F3" s="13" t="s">
        <v>8</v>
      </c>
      <c r="G3" s="13"/>
      <c r="H3" s="13"/>
      <c r="I3" s="13"/>
      <c r="J3" s="13"/>
      <c r="K3" s="14"/>
      <c r="L3" s="14"/>
      <c r="M3" s="15"/>
    </row>
    <row r="4" spans="1:13" ht="3.75" customHeight="1">
      <c r="A4" s="16"/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9"/>
    </row>
    <row r="5" ht="5.25" customHeight="1"/>
    <row r="6" spans="1:12" ht="12.75">
      <c r="A6" s="21" t="s">
        <v>9</v>
      </c>
      <c r="B6" s="22" t="str">
        <f>VLOOKUP(L6,'[1]LEDEN'!A:E,2,FALSE)</f>
        <v>GILLIAERT Sven</v>
      </c>
      <c r="C6" s="21"/>
      <c r="D6" s="21"/>
      <c r="E6" s="21"/>
      <c r="F6" s="21" t="s">
        <v>10</v>
      </c>
      <c r="G6" s="23" t="str">
        <f>VLOOKUP(L6,'[1]LEDEN'!A:E,3,FALSE)</f>
        <v>OOSTENDSE B.A.</v>
      </c>
      <c r="H6" s="23"/>
      <c r="I6" s="21"/>
      <c r="J6" s="21"/>
      <c r="K6" s="21"/>
      <c r="L6" s="24">
        <v>7014</v>
      </c>
    </row>
    <row r="7" ht="6" customHeight="1"/>
    <row r="8" spans="6:12" ht="12.75">
      <c r="F8" s="25" t="s">
        <v>11</v>
      </c>
      <c r="G8" s="26" t="s">
        <v>12</v>
      </c>
      <c r="H8" s="26">
        <v>2.3</v>
      </c>
      <c r="I8" s="27" t="s">
        <v>13</v>
      </c>
      <c r="J8" s="28" t="s">
        <v>14</v>
      </c>
      <c r="K8" s="26" t="s">
        <v>15</v>
      </c>
      <c r="L8" s="26" t="s">
        <v>16</v>
      </c>
    </row>
    <row r="9" spans="2:14" ht="15" customHeight="1">
      <c r="B9" s="29">
        <v>1</v>
      </c>
      <c r="C9" s="30" t="str">
        <f>VLOOKUP(N9,'[1]LEDEN'!A:E,2,FALSE)</f>
        <v>DESMETTRE Bruno</v>
      </c>
      <c r="D9" s="31"/>
      <c r="E9" s="31"/>
      <c r="F9" s="29">
        <v>2</v>
      </c>
      <c r="G9" s="29">
        <v>27</v>
      </c>
      <c r="H9" s="29"/>
      <c r="I9" s="29">
        <v>44</v>
      </c>
      <c r="J9" s="32">
        <f>ROUNDDOWN(G9/I9,3)</f>
        <v>0.613</v>
      </c>
      <c r="K9" s="29">
        <v>4</v>
      </c>
      <c r="L9" s="33">
        <v>1</v>
      </c>
      <c r="N9">
        <v>8920</v>
      </c>
    </row>
    <row r="10" spans="2:12" ht="15" customHeight="1" hidden="1">
      <c r="B10" s="29"/>
      <c r="C10" s="30"/>
      <c r="D10" s="31"/>
      <c r="E10" s="31"/>
      <c r="F10" s="29"/>
      <c r="G10" s="29"/>
      <c r="H10" s="29"/>
      <c r="I10" s="29"/>
      <c r="J10" s="32" t="e">
        <f>ROUNDDOWN(H10/I10,3)</f>
        <v>#DIV/0!</v>
      </c>
      <c r="K10" s="29"/>
      <c r="L10" s="34"/>
    </row>
    <row r="11" spans="2:12" ht="15" customHeight="1" hidden="1">
      <c r="B11" s="29"/>
      <c r="C11" s="30"/>
      <c r="D11" s="31"/>
      <c r="E11" s="31"/>
      <c r="F11" s="29"/>
      <c r="G11" s="29"/>
      <c r="H11" s="29"/>
      <c r="I11" s="29"/>
      <c r="J11" s="32" t="e">
        <f>ROUNDDOWN(H11/I11,3)</f>
        <v>#DIV/0!</v>
      </c>
      <c r="K11" s="29"/>
      <c r="L11" s="34"/>
    </row>
    <row r="12" spans="2:12" ht="15" customHeight="1" hidden="1">
      <c r="B12" s="29"/>
      <c r="C12" s="30"/>
      <c r="D12" s="31"/>
      <c r="E12" s="31"/>
      <c r="F12" s="29"/>
      <c r="G12" s="29"/>
      <c r="H12" s="29"/>
      <c r="I12" s="29"/>
      <c r="J12" s="32" t="e">
        <f>ROUNDDOWN(H12/I12,3)</f>
        <v>#DIV/0!</v>
      </c>
      <c r="K12" s="29"/>
      <c r="L12" s="34"/>
    </row>
    <row r="13" spans="2:12" ht="15" customHeight="1" hidden="1">
      <c r="B13" s="29"/>
      <c r="C13" s="30"/>
      <c r="D13" s="31"/>
      <c r="E13" s="31"/>
      <c r="F13" s="29"/>
      <c r="G13" s="29"/>
      <c r="H13" s="29"/>
      <c r="I13" s="29"/>
      <c r="J13" s="32" t="e">
        <f>ROUNDDOWN(H13/I13,3)</f>
        <v>#DIV/0!</v>
      </c>
      <c r="K13" s="29"/>
      <c r="L13" s="34"/>
    </row>
    <row r="14" spans="2:12" ht="15" customHeight="1" hidden="1">
      <c r="B14" s="29"/>
      <c r="C14" s="30"/>
      <c r="D14" s="31"/>
      <c r="E14" s="31"/>
      <c r="F14" s="29"/>
      <c r="G14" s="29"/>
      <c r="H14" s="29"/>
      <c r="I14" s="29"/>
      <c r="J14" s="32" t="e">
        <f>ROUNDDOWN(H14/I14,3)</f>
        <v>#DIV/0!</v>
      </c>
      <c r="K14" s="29"/>
      <c r="L14" s="34"/>
    </row>
    <row r="15" spans="2:14" ht="15" customHeight="1">
      <c r="B15" s="29">
        <v>2</v>
      </c>
      <c r="C15" s="30" t="str">
        <f>VLOOKUP(N15,'[1]LEDEN'!A:E,2,FALSE)</f>
        <v>VLASSCHAERT Steven</v>
      </c>
      <c r="D15" s="31"/>
      <c r="E15" s="31"/>
      <c r="F15" s="29">
        <v>2</v>
      </c>
      <c r="G15" s="29">
        <v>27</v>
      </c>
      <c r="H15" s="29"/>
      <c r="I15" s="29">
        <v>39</v>
      </c>
      <c r="J15" s="32">
        <f>ROUNDDOWN(G15/I15,3)</f>
        <v>0.692</v>
      </c>
      <c r="K15" s="29">
        <v>5</v>
      </c>
      <c r="L15" s="34"/>
      <c r="N15">
        <v>4350</v>
      </c>
    </row>
    <row r="16" spans="2:14" ht="15" customHeight="1">
      <c r="B16" s="29">
        <v>3</v>
      </c>
      <c r="C16" s="30" t="str">
        <f>VLOOKUP(N16,'[1]LEDEN'!A:E,2,FALSE)</f>
        <v>SEGERS Didier</v>
      </c>
      <c r="D16" s="31"/>
      <c r="E16" s="31"/>
      <c r="F16" s="29">
        <v>2</v>
      </c>
      <c r="G16" s="29">
        <v>27</v>
      </c>
      <c r="H16" s="29"/>
      <c r="I16" s="29">
        <v>30</v>
      </c>
      <c r="J16" s="32">
        <f>ROUNDDOWN(G16/I16,3)</f>
        <v>0.9</v>
      </c>
      <c r="K16" s="29">
        <v>5</v>
      </c>
      <c r="L16" s="34"/>
      <c r="N16">
        <v>6712</v>
      </c>
    </row>
    <row r="17" spans="2:12" ht="15" customHeight="1" hidden="1">
      <c r="B17" s="29">
        <v>4</v>
      </c>
      <c r="C17" s="30" t="e">
        <f>VLOOKUP(N17,'[1]LEDEN'!A:E,2,FALSE)</f>
        <v>#N/A</v>
      </c>
      <c r="D17" s="31"/>
      <c r="E17" s="31"/>
      <c r="F17" s="29"/>
      <c r="G17" s="29"/>
      <c r="H17" s="29"/>
      <c r="I17" s="29"/>
      <c r="J17" s="32" t="e">
        <f>ROUNDDOWN(H17/I17,3)</f>
        <v>#DIV/0!</v>
      </c>
      <c r="K17" s="29"/>
      <c r="L17" s="34"/>
    </row>
    <row r="18" spans="2:12" ht="15" customHeight="1" hidden="1">
      <c r="B18" s="29">
        <v>5</v>
      </c>
      <c r="C18" s="30" t="e">
        <f>VLOOKUP(N18,'[1]LEDEN'!A:E,2,FALSE)</f>
        <v>#N/A</v>
      </c>
      <c r="D18" s="31"/>
      <c r="E18" s="31"/>
      <c r="F18" s="29"/>
      <c r="G18" s="29"/>
      <c r="H18" s="29">
        <f>G18/8*7</f>
        <v>0</v>
      </c>
      <c r="I18" s="29"/>
      <c r="J18" s="32" t="e">
        <f>ROUNDDOWN(H18/I18,3)</f>
        <v>#DIV/0!</v>
      </c>
      <c r="K18" s="29"/>
      <c r="L18" s="34"/>
    </row>
    <row r="19" spans="1:13" ht="15" customHeight="1">
      <c r="A19" s="35"/>
      <c r="B19" s="36"/>
      <c r="C19" s="37" t="s">
        <v>17</v>
      </c>
      <c r="D19" s="35"/>
      <c r="E19" s="35" t="s">
        <v>18</v>
      </c>
      <c r="F19" s="38">
        <f>SUM(F9:F18)</f>
        <v>6</v>
      </c>
      <c r="G19" s="38">
        <f>SUM(G9:G18)</f>
        <v>81</v>
      </c>
      <c r="H19" s="38">
        <f>SUM(H9:H18)</f>
        <v>0</v>
      </c>
      <c r="I19" s="38">
        <f>SUM(I9:I18)</f>
        <v>113</v>
      </c>
      <c r="J19" s="39">
        <f>ROUNDDOWN(G19/I19,3)</f>
        <v>0.716</v>
      </c>
      <c r="K19" s="38">
        <f>MAX(K9:K18)</f>
        <v>5</v>
      </c>
      <c r="L19" s="40"/>
      <c r="M19" s="41"/>
    </row>
    <row r="20" spans="1:12" ht="8.25" customHeight="1" thickBot="1">
      <c r="A20" s="42"/>
      <c r="B20" s="43"/>
      <c r="C20" s="42"/>
      <c r="D20" s="42"/>
      <c r="E20" s="42"/>
      <c r="F20" s="42"/>
      <c r="G20" s="42"/>
      <c r="H20" s="42"/>
      <c r="I20" s="42"/>
      <c r="J20" s="42"/>
      <c r="K20" s="42"/>
      <c r="L20" s="42"/>
    </row>
    <row r="21" ht="7.5" customHeight="1"/>
    <row r="22" spans="1:12" ht="12.75">
      <c r="A22" s="21" t="s">
        <v>9</v>
      </c>
      <c r="B22" s="22" t="str">
        <f>VLOOKUP(L22,'[1]LEDEN'!A:E,2,FALSE)</f>
        <v>DESMETTRE Bruno</v>
      </c>
      <c r="C22" s="21"/>
      <c r="D22" s="21"/>
      <c r="E22" s="21"/>
      <c r="F22" s="21" t="s">
        <v>10</v>
      </c>
      <c r="G22" s="23" t="str">
        <f>VLOOKUP(L22,'[1]LEDEN'!A:E,3,FALSE)</f>
        <v>KON. KORTRIJKSE BC</v>
      </c>
      <c r="H22" s="23"/>
      <c r="I22" s="21"/>
      <c r="J22" s="21"/>
      <c r="K22" s="21"/>
      <c r="L22" s="24">
        <v>8920</v>
      </c>
    </row>
    <row r="23" ht="6" customHeight="1"/>
    <row r="24" spans="6:12" ht="12.75">
      <c r="F24" s="25" t="s">
        <v>11</v>
      </c>
      <c r="G24" s="26" t="s">
        <v>12</v>
      </c>
      <c r="H24" s="26">
        <v>2.3</v>
      </c>
      <c r="I24" s="27" t="s">
        <v>13</v>
      </c>
      <c r="J24" s="28" t="s">
        <v>14</v>
      </c>
      <c r="K24" s="26" t="s">
        <v>15</v>
      </c>
      <c r="L24" s="26" t="s">
        <v>16</v>
      </c>
    </row>
    <row r="25" spans="2:14" ht="12.75">
      <c r="B25" s="29">
        <v>1</v>
      </c>
      <c r="C25" s="30" t="str">
        <f>VLOOKUP(N25,'[1]LEDEN'!A:E,2,FALSE)</f>
        <v>GILLIAERT Sven</v>
      </c>
      <c r="D25" s="31"/>
      <c r="E25" s="31"/>
      <c r="F25" s="29">
        <v>0</v>
      </c>
      <c r="G25" s="29">
        <v>19</v>
      </c>
      <c r="H25" s="29"/>
      <c r="I25" s="29">
        <v>44</v>
      </c>
      <c r="J25" s="32">
        <f>ROUNDDOWN(G25/I25,3)</f>
        <v>0.431</v>
      </c>
      <c r="K25" s="29">
        <v>5</v>
      </c>
      <c r="L25" s="33">
        <v>2</v>
      </c>
      <c r="N25">
        <v>7014</v>
      </c>
    </row>
    <row r="26" spans="2:14" ht="12.75" customHeight="1">
      <c r="B26" s="29">
        <v>2</v>
      </c>
      <c r="C26" s="30" t="str">
        <f>VLOOKUP(N26,'[1]LEDEN'!A:E,2,FALSE)</f>
        <v>SEGERS Didier</v>
      </c>
      <c r="D26" s="31"/>
      <c r="E26" s="31"/>
      <c r="F26" s="29">
        <v>2</v>
      </c>
      <c r="G26" s="29">
        <v>27</v>
      </c>
      <c r="H26" s="29"/>
      <c r="I26" s="29">
        <v>53</v>
      </c>
      <c r="J26" s="32">
        <f>ROUNDDOWN(G26/I26,3)</f>
        <v>0.509</v>
      </c>
      <c r="K26" s="29">
        <v>5</v>
      </c>
      <c r="L26" s="34"/>
      <c r="N26">
        <v>6712</v>
      </c>
    </row>
    <row r="27" spans="2:14" ht="12.75" customHeight="1">
      <c r="B27" s="29">
        <v>3</v>
      </c>
      <c r="C27" s="30" t="str">
        <f>VLOOKUP(N27,'[1]LEDEN'!A:E,2,FALSE)</f>
        <v>VLASSCHAERT Steven</v>
      </c>
      <c r="D27" s="31"/>
      <c r="E27" s="31"/>
      <c r="F27" s="29">
        <v>2</v>
      </c>
      <c r="G27" s="29">
        <v>27</v>
      </c>
      <c r="H27" s="29"/>
      <c r="I27" s="29">
        <v>42</v>
      </c>
      <c r="J27" s="32">
        <f>ROUNDDOWN(G27/I27,3)</f>
        <v>0.642</v>
      </c>
      <c r="K27" s="29">
        <v>3</v>
      </c>
      <c r="L27" s="34"/>
      <c r="N27">
        <v>4350</v>
      </c>
    </row>
    <row r="28" spans="2:12" ht="12.75" customHeight="1" hidden="1">
      <c r="B28" s="29"/>
      <c r="C28" s="30" t="e">
        <f>VLOOKUP(N28,'[1]LEDEN'!A:E,2,FALSE)</f>
        <v>#N/A</v>
      </c>
      <c r="D28" s="31"/>
      <c r="E28" s="31"/>
      <c r="F28" s="44"/>
      <c r="G28" s="44"/>
      <c r="H28" s="44"/>
      <c r="I28" s="44"/>
      <c r="J28" s="32" t="e">
        <f>ROUNDDOWN(H28/I28,3)</f>
        <v>#DIV/0!</v>
      </c>
      <c r="K28" s="44"/>
      <c r="L28" s="34"/>
    </row>
    <row r="29" spans="2:12" ht="12.75" customHeight="1" hidden="1">
      <c r="B29" s="29"/>
      <c r="C29" s="30" t="e">
        <f>VLOOKUP(N29,'[1]LEDEN'!A:E,2,FALSE)</f>
        <v>#N/A</v>
      </c>
      <c r="D29" s="31"/>
      <c r="E29" s="31"/>
      <c r="F29" s="44"/>
      <c r="G29" s="44"/>
      <c r="H29" s="44">
        <f>G29/8*7</f>
        <v>0</v>
      </c>
      <c r="I29" s="44"/>
      <c r="J29" s="32" t="e">
        <f>ROUNDDOWN(H29/I29,3)</f>
        <v>#DIV/0!</v>
      </c>
      <c r="K29" s="44"/>
      <c r="L29" s="34"/>
    </row>
    <row r="30" spans="1:12" ht="12.75">
      <c r="A30" s="35"/>
      <c r="B30" s="36"/>
      <c r="C30" s="35" t="s">
        <v>19</v>
      </c>
      <c r="D30" s="35"/>
      <c r="E30" s="35" t="s">
        <v>18</v>
      </c>
      <c r="F30" s="38">
        <f>SUM(F25:F29)</f>
        <v>4</v>
      </c>
      <c r="G30" s="38">
        <f>SUM(G25:G29)</f>
        <v>73</v>
      </c>
      <c r="H30" s="38">
        <f>SUM(H25:H29)</f>
        <v>0</v>
      </c>
      <c r="I30" s="38">
        <f>SUM(I25:I29)</f>
        <v>139</v>
      </c>
      <c r="J30" s="39">
        <f>ROUNDDOWN(G30/I30,3)</f>
        <v>0.525</v>
      </c>
      <c r="K30" s="38">
        <f>MAX(K25:K29)</f>
        <v>5</v>
      </c>
      <c r="L30" s="40"/>
    </row>
    <row r="31" spans="1:12" ht="7.5" customHeight="1" thickBot="1">
      <c r="A31" s="42"/>
      <c r="B31" s="43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ht="3.75" customHeight="1"/>
    <row r="33" spans="1:12" ht="12.75">
      <c r="A33" s="21" t="s">
        <v>9</v>
      </c>
      <c r="B33" s="22" t="str">
        <f>VLOOKUP(L33,'[1]LEDEN'!A:E,2,FALSE)</f>
        <v>SEGERS Didier</v>
      </c>
      <c r="C33" s="21"/>
      <c r="D33" s="21"/>
      <c r="E33" s="21"/>
      <c r="F33" s="21" t="s">
        <v>10</v>
      </c>
      <c r="G33" s="23" t="str">
        <f>VLOOKUP(L33,'[1]LEDEN'!A:E,3,FALSE)</f>
        <v>K. BC DE GILDEVRIENDEN BEVEREN</v>
      </c>
      <c r="H33" s="23"/>
      <c r="I33" s="21"/>
      <c r="J33" s="21"/>
      <c r="K33" s="21"/>
      <c r="L33" s="24">
        <v>6712</v>
      </c>
    </row>
    <row r="34" ht="7.5" customHeight="1"/>
    <row r="35" spans="6:12" ht="12.75">
      <c r="F35" s="25" t="s">
        <v>11</v>
      </c>
      <c r="G35" s="26" t="s">
        <v>12</v>
      </c>
      <c r="H35" s="26">
        <v>2.3</v>
      </c>
      <c r="I35" s="27" t="s">
        <v>13</v>
      </c>
      <c r="J35" s="28" t="s">
        <v>14</v>
      </c>
      <c r="K35" s="26" t="s">
        <v>15</v>
      </c>
      <c r="L35" s="26" t="s">
        <v>16</v>
      </c>
    </row>
    <row r="36" spans="2:14" ht="12.75">
      <c r="B36" s="29">
        <v>1</v>
      </c>
      <c r="C36" s="30" t="str">
        <f>VLOOKUP(N36,'[1]LEDEN'!A:E,2,FALSE)</f>
        <v>VLASSCHAERT Steven</v>
      </c>
      <c r="D36" s="31"/>
      <c r="E36" s="31"/>
      <c r="F36" s="29">
        <v>2</v>
      </c>
      <c r="G36" s="29">
        <v>27</v>
      </c>
      <c r="H36" s="29"/>
      <c r="I36" s="29">
        <v>48</v>
      </c>
      <c r="J36" s="32">
        <f>ROUNDDOWN(G36/I36,3)</f>
        <v>0.562</v>
      </c>
      <c r="K36" s="29">
        <v>4</v>
      </c>
      <c r="L36" s="33">
        <v>3</v>
      </c>
      <c r="N36">
        <v>4350</v>
      </c>
    </row>
    <row r="37" spans="2:14" ht="12.75" customHeight="1">
      <c r="B37" s="29">
        <v>2</v>
      </c>
      <c r="C37" s="30" t="str">
        <f>VLOOKUP(N37,'[1]LEDEN'!A:E,2,FALSE)</f>
        <v>DESMETTRE Bruno</v>
      </c>
      <c r="D37" s="31"/>
      <c r="E37" s="31"/>
      <c r="F37" s="29">
        <v>0</v>
      </c>
      <c r="G37" s="29">
        <v>25</v>
      </c>
      <c r="H37" s="29"/>
      <c r="I37" s="29">
        <v>53</v>
      </c>
      <c r="J37" s="32">
        <f>ROUNDDOWN(G37/I37,3)</f>
        <v>0.471</v>
      </c>
      <c r="K37" s="29">
        <v>3</v>
      </c>
      <c r="L37" s="34"/>
      <c r="N37">
        <v>8920</v>
      </c>
    </row>
    <row r="38" spans="2:14" ht="12.75" customHeight="1">
      <c r="B38" s="29">
        <v>3</v>
      </c>
      <c r="C38" s="30" t="str">
        <f>VLOOKUP(N38,'[1]LEDEN'!A:E,2,FALSE)</f>
        <v>GILLIAERT Sven</v>
      </c>
      <c r="D38" s="31"/>
      <c r="E38" s="31"/>
      <c r="F38" s="29">
        <v>0</v>
      </c>
      <c r="G38" s="29">
        <v>18</v>
      </c>
      <c r="H38" s="29"/>
      <c r="I38" s="29">
        <v>30</v>
      </c>
      <c r="J38" s="32">
        <f>ROUNDDOWN(G38/I38,3)</f>
        <v>0.6</v>
      </c>
      <c r="K38" s="29">
        <v>3</v>
      </c>
      <c r="L38" s="34"/>
      <c r="N38">
        <v>7014</v>
      </c>
    </row>
    <row r="39" spans="2:12" ht="12.75" customHeight="1" hidden="1">
      <c r="B39" s="29">
        <v>4</v>
      </c>
      <c r="C39" s="30" t="e">
        <f>VLOOKUP(N39,'[1]LEDEN'!A:E,2,FALSE)</f>
        <v>#N/A</v>
      </c>
      <c r="D39" s="31"/>
      <c r="E39" s="31"/>
      <c r="F39" s="44"/>
      <c r="G39" s="44"/>
      <c r="H39" s="44"/>
      <c r="I39" s="44"/>
      <c r="J39" s="32" t="e">
        <f>ROUNDDOWN(H39/I39,3)</f>
        <v>#DIV/0!</v>
      </c>
      <c r="K39" s="44"/>
      <c r="L39" s="34"/>
    </row>
    <row r="40" spans="2:12" ht="12.75" customHeight="1" hidden="1">
      <c r="B40" s="29">
        <v>5</v>
      </c>
      <c r="C40" s="30" t="e">
        <f>VLOOKUP(N40,'[1]LEDEN'!A:E,2,FALSE)</f>
        <v>#N/A</v>
      </c>
      <c r="D40" s="31"/>
      <c r="E40" s="31"/>
      <c r="F40" s="44"/>
      <c r="G40" s="44"/>
      <c r="H40" s="44">
        <f>G40/8*7</f>
        <v>0</v>
      </c>
      <c r="I40" s="44"/>
      <c r="J40" s="32" t="e">
        <f>ROUNDDOWN(H40/I40,3)</f>
        <v>#DIV/0!</v>
      </c>
      <c r="K40" s="44"/>
      <c r="L40" s="34"/>
    </row>
    <row r="41" spans="1:12" ht="12.75">
      <c r="A41" s="35"/>
      <c r="B41" s="36"/>
      <c r="C41" s="35"/>
      <c r="D41" s="35"/>
      <c r="E41" s="35" t="s">
        <v>18</v>
      </c>
      <c r="F41" s="38">
        <f>SUM(F36:F40)</f>
        <v>2</v>
      </c>
      <c r="G41" s="38">
        <f>SUM(G36:G40)</f>
        <v>70</v>
      </c>
      <c r="H41" s="38">
        <f>SUM(H36:H40)</f>
        <v>0</v>
      </c>
      <c r="I41" s="38">
        <f>SUM(I36:I40)</f>
        <v>131</v>
      </c>
      <c r="J41" s="39">
        <f>ROUNDDOWN(G41/I41,3)</f>
        <v>0.534</v>
      </c>
      <c r="K41" s="38">
        <f>MAX(K36:K40)</f>
        <v>4</v>
      </c>
      <c r="L41" s="40"/>
    </row>
    <row r="42" spans="1:12" ht="6.75" customHeight="1" thickBot="1">
      <c r="A42" s="42"/>
      <c r="B42" s="43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ht="6" customHeight="1"/>
    <row r="44" spans="1:12" ht="13.5" customHeight="1">
      <c r="A44" s="21" t="s">
        <v>9</v>
      </c>
      <c r="B44" s="22" t="str">
        <f>VLOOKUP(L44,'[1]LEDEN'!A:E,2,FALSE)</f>
        <v>VLASSCHAERT Steven</v>
      </c>
      <c r="C44" s="21"/>
      <c r="D44" s="21"/>
      <c r="E44" s="21"/>
      <c r="F44" s="21" t="s">
        <v>10</v>
      </c>
      <c r="G44" s="23" t="str">
        <f>VLOOKUP(L44,'[1]LEDEN'!A:E,3,FALSE)</f>
        <v>K.BC DE STER NINOVE</v>
      </c>
      <c r="H44" s="23"/>
      <c r="I44" s="21"/>
      <c r="J44" s="21"/>
      <c r="K44" s="21"/>
      <c r="L44" s="24">
        <v>4350</v>
      </c>
    </row>
    <row r="45" ht="12.75">
      <c r="L45" s="24"/>
    </row>
    <row r="46" spans="6:12" ht="12.75">
      <c r="F46" s="25" t="s">
        <v>11</v>
      </c>
      <c r="G46" s="26" t="s">
        <v>12</v>
      </c>
      <c r="H46" s="26">
        <v>2.3</v>
      </c>
      <c r="I46" s="27" t="s">
        <v>13</v>
      </c>
      <c r="J46" s="28" t="s">
        <v>14</v>
      </c>
      <c r="K46" s="26" t="s">
        <v>15</v>
      </c>
      <c r="L46" s="26" t="s">
        <v>16</v>
      </c>
    </row>
    <row r="47" spans="2:14" ht="12.75">
      <c r="B47" s="29">
        <v>1</v>
      </c>
      <c r="C47" s="30" t="str">
        <f>VLOOKUP(N47,'[1]LEDEN'!A:E,2,FALSE)</f>
        <v>SEGERS Didier</v>
      </c>
      <c r="D47" s="31"/>
      <c r="E47" s="31"/>
      <c r="F47" s="29">
        <v>0</v>
      </c>
      <c r="G47" s="29">
        <v>23</v>
      </c>
      <c r="H47" s="29"/>
      <c r="I47" s="29">
        <v>48</v>
      </c>
      <c r="J47" s="32">
        <f>ROUNDDOWN(G47/I47,3)</f>
        <v>0.479</v>
      </c>
      <c r="K47" s="29">
        <v>2</v>
      </c>
      <c r="L47" s="33">
        <v>4</v>
      </c>
      <c r="N47">
        <v>6712</v>
      </c>
    </row>
    <row r="48" spans="2:14" ht="12.75" customHeight="1">
      <c r="B48" s="29">
        <v>2</v>
      </c>
      <c r="C48" s="30" t="str">
        <f>VLOOKUP(N48,'[1]LEDEN'!A:E,2,FALSE)</f>
        <v>DESMETTRE Bruno</v>
      </c>
      <c r="D48" s="31"/>
      <c r="E48" s="31"/>
      <c r="F48" s="29">
        <v>0</v>
      </c>
      <c r="G48" s="29">
        <v>15</v>
      </c>
      <c r="H48" s="29"/>
      <c r="I48" s="29">
        <v>39</v>
      </c>
      <c r="J48" s="32">
        <f>ROUNDDOWN(G48/I48,3)</f>
        <v>0.384</v>
      </c>
      <c r="K48" s="29">
        <v>2</v>
      </c>
      <c r="L48" s="34"/>
      <c r="N48">
        <v>8920</v>
      </c>
    </row>
    <row r="49" spans="2:14" ht="12.75" customHeight="1">
      <c r="B49" s="29">
        <v>3</v>
      </c>
      <c r="C49" s="30" t="str">
        <f>VLOOKUP(N49,'[1]LEDEN'!A:E,2,FALSE)</f>
        <v>GILLIAERT Sven</v>
      </c>
      <c r="D49" s="31"/>
      <c r="E49" s="31"/>
      <c r="F49" s="29">
        <v>0</v>
      </c>
      <c r="G49" s="29">
        <v>17</v>
      </c>
      <c r="H49" s="29"/>
      <c r="I49" s="29">
        <v>42</v>
      </c>
      <c r="J49" s="32">
        <f>ROUNDDOWN(G49/I49,3)</f>
        <v>0.404</v>
      </c>
      <c r="K49" s="29">
        <v>3</v>
      </c>
      <c r="L49" s="34"/>
      <c r="N49">
        <v>7014</v>
      </c>
    </row>
    <row r="50" spans="2:12" ht="12.75" customHeight="1" hidden="1">
      <c r="B50" s="29">
        <v>4</v>
      </c>
      <c r="C50" s="30" t="e">
        <f>VLOOKUP(N50,'[1]LEDEN'!A:E,2,FALSE)</f>
        <v>#N/A</v>
      </c>
      <c r="D50" s="31"/>
      <c r="E50" s="31"/>
      <c r="F50" s="44"/>
      <c r="G50" s="44"/>
      <c r="H50" s="44"/>
      <c r="I50" s="44"/>
      <c r="J50" s="32" t="e">
        <f>ROUNDDOWN(H50/I50,3)</f>
        <v>#DIV/0!</v>
      </c>
      <c r="K50" s="44"/>
      <c r="L50" s="34"/>
    </row>
    <row r="51" spans="2:12" ht="12.75" customHeight="1" hidden="1">
      <c r="B51" s="29">
        <v>5</v>
      </c>
      <c r="C51" s="30" t="e">
        <f>VLOOKUP(N51,'[1]LEDEN'!A:E,2,FALSE)</f>
        <v>#N/A</v>
      </c>
      <c r="D51" s="31"/>
      <c r="E51" s="31"/>
      <c r="F51" s="44"/>
      <c r="G51" s="44"/>
      <c r="H51" s="44">
        <f>G51/8*7</f>
        <v>0</v>
      </c>
      <c r="I51" s="44"/>
      <c r="J51" s="32" t="e">
        <f>ROUNDDOWN(H51/I51,3)</f>
        <v>#DIV/0!</v>
      </c>
      <c r="K51" s="44"/>
      <c r="L51" s="34"/>
    </row>
    <row r="52" spans="1:12" ht="12.75">
      <c r="A52" s="35"/>
      <c r="B52" s="36"/>
      <c r="C52" s="35"/>
      <c r="D52" s="35"/>
      <c r="E52" s="35" t="s">
        <v>18</v>
      </c>
      <c r="F52" s="38">
        <f>SUM(F47:F51)</f>
        <v>0</v>
      </c>
      <c r="G52" s="38">
        <f>SUM(G47:G51)</f>
        <v>55</v>
      </c>
      <c r="H52" s="38">
        <f>SUM(H47:H51)</f>
        <v>0</v>
      </c>
      <c r="I52" s="38">
        <f>SUM(I47:I51)</f>
        <v>129</v>
      </c>
      <c r="J52" s="39">
        <f>ROUNDDOWN(G52/I52,3)</f>
        <v>0.426</v>
      </c>
      <c r="K52" s="38">
        <f>MAX(K47:K51)</f>
        <v>3</v>
      </c>
      <c r="L52" s="40"/>
    </row>
    <row r="53" spans="1:12" ht="4.5" customHeight="1" thickBot="1">
      <c r="A53" s="42"/>
      <c r="B53" s="43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ht="6" customHeight="1"/>
    <row r="55" spans="1:12" ht="12.75" hidden="1">
      <c r="A55" s="21" t="s">
        <v>9</v>
      </c>
      <c r="B55" s="22" t="e">
        <f>VLOOKUP(L55,'[1]LEDEN'!A:E,2,FALSE)</f>
        <v>#N/A</v>
      </c>
      <c r="C55" s="21"/>
      <c r="D55" s="21"/>
      <c r="E55" s="21"/>
      <c r="F55" s="21" t="s">
        <v>10</v>
      </c>
      <c r="G55" s="23" t="e">
        <f>VLOOKUP(L55,'[1]LEDEN'!A:E,3,FALSE)</f>
        <v>#N/A</v>
      </c>
      <c r="H55" s="23"/>
      <c r="I55" s="21"/>
      <c r="J55" s="21"/>
      <c r="K55" s="21"/>
      <c r="L55" s="24"/>
    </row>
    <row r="56" ht="6.75" customHeight="1" hidden="1"/>
    <row r="57" spans="6:12" ht="12.75" hidden="1">
      <c r="F57" s="25" t="s">
        <v>11</v>
      </c>
      <c r="G57" s="26" t="s">
        <v>12</v>
      </c>
      <c r="H57" s="26">
        <v>2.3</v>
      </c>
      <c r="I57" s="27" t="s">
        <v>13</v>
      </c>
      <c r="J57" s="28" t="s">
        <v>14</v>
      </c>
      <c r="K57" s="26" t="s">
        <v>15</v>
      </c>
      <c r="L57" s="26" t="s">
        <v>16</v>
      </c>
    </row>
    <row r="58" spans="2:12" ht="12.75" hidden="1">
      <c r="B58" s="29">
        <v>1</v>
      </c>
      <c r="C58" s="30" t="e">
        <f>VLOOKUP(N58,'[1]LEDEN'!A:E,2,FALSE)</f>
        <v>#N/A</v>
      </c>
      <c r="D58" s="31"/>
      <c r="E58" s="31"/>
      <c r="F58" s="44"/>
      <c r="G58" s="44"/>
      <c r="H58" s="44"/>
      <c r="I58" s="44"/>
      <c r="J58" s="32" t="e">
        <f aca="true" t="shared" si="0" ref="J58:J63">ROUNDDOWN(H58/I58,3)</f>
        <v>#DIV/0!</v>
      </c>
      <c r="K58" s="44"/>
      <c r="L58" s="45"/>
    </row>
    <row r="59" spans="2:12" ht="12.75" hidden="1">
      <c r="B59" s="29">
        <v>2</v>
      </c>
      <c r="C59" s="30" t="e">
        <f>VLOOKUP(N59,'[1]LEDEN'!A:E,2,FALSE)</f>
        <v>#N/A</v>
      </c>
      <c r="D59" s="31"/>
      <c r="E59" s="31"/>
      <c r="F59" s="44"/>
      <c r="G59" s="44"/>
      <c r="H59" s="44"/>
      <c r="I59" s="44"/>
      <c r="J59" s="32" t="e">
        <f t="shared" si="0"/>
        <v>#DIV/0!</v>
      </c>
      <c r="K59" s="44"/>
      <c r="L59" s="34">
        <v>5</v>
      </c>
    </row>
    <row r="60" spans="2:12" ht="12.75" hidden="1">
      <c r="B60" s="29">
        <v>3</v>
      </c>
      <c r="C60" s="30" t="e">
        <f>VLOOKUP(N60,'[1]LEDEN'!A:E,2,FALSE)</f>
        <v>#N/A</v>
      </c>
      <c r="D60" s="31"/>
      <c r="E60" s="31"/>
      <c r="F60" s="44"/>
      <c r="G60" s="44"/>
      <c r="H60" s="44"/>
      <c r="I60" s="44"/>
      <c r="J60" s="32" t="e">
        <f t="shared" si="0"/>
        <v>#DIV/0!</v>
      </c>
      <c r="K60" s="44"/>
      <c r="L60" s="34"/>
    </row>
    <row r="61" spans="2:12" ht="12.75" hidden="1">
      <c r="B61" s="29">
        <v>4</v>
      </c>
      <c r="C61" s="30" t="e">
        <f>VLOOKUP(N61,'[1]LEDEN'!A:E,2,FALSE)</f>
        <v>#N/A</v>
      </c>
      <c r="D61" s="31"/>
      <c r="E61" s="31"/>
      <c r="F61" s="44"/>
      <c r="G61" s="44"/>
      <c r="H61" s="44"/>
      <c r="I61" s="44"/>
      <c r="J61" s="32" t="e">
        <f t="shared" si="0"/>
        <v>#DIV/0!</v>
      </c>
      <c r="K61" s="44"/>
      <c r="L61" s="34"/>
    </row>
    <row r="62" spans="2:12" ht="12.75" hidden="1">
      <c r="B62" s="29">
        <v>5</v>
      </c>
      <c r="C62" s="30" t="e">
        <f>VLOOKUP(N62,'[1]LEDEN'!A:E,2,FALSE)</f>
        <v>#N/A</v>
      </c>
      <c r="D62" s="31"/>
      <c r="E62" s="31"/>
      <c r="F62" s="44"/>
      <c r="G62" s="44"/>
      <c r="H62" s="44">
        <f>G62/8*7</f>
        <v>0</v>
      </c>
      <c r="I62" s="44"/>
      <c r="J62" s="32" t="e">
        <f t="shared" si="0"/>
        <v>#DIV/0!</v>
      </c>
      <c r="K62" s="44"/>
      <c r="L62" s="34"/>
    </row>
    <row r="63" spans="1:12" ht="12.75" hidden="1">
      <c r="A63" s="35"/>
      <c r="B63" s="36"/>
      <c r="C63" s="35" t="s">
        <v>20</v>
      </c>
      <c r="D63" s="35"/>
      <c r="E63" s="35" t="s">
        <v>18</v>
      </c>
      <c r="F63" s="46">
        <f>SUM(F58:F62)</f>
        <v>0</v>
      </c>
      <c r="G63" s="46">
        <f>SUM(G58:G62)</f>
        <v>0</v>
      </c>
      <c r="H63" s="46">
        <f>SUM(H58:H62)</f>
        <v>0</v>
      </c>
      <c r="I63" s="46">
        <f>SUM(I58:I62)</f>
        <v>0</v>
      </c>
      <c r="J63" s="39" t="e">
        <f t="shared" si="0"/>
        <v>#DIV/0!</v>
      </c>
      <c r="K63" s="46">
        <f>MAX(K58:K62)</f>
        <v>0</v>
      </c>
      <c r="L63" s="47"/>
    </row>
    <row r="64" spans="1:12" ht="8.25" customHeight="1" hidden="1" thickBot="1">
      <c r="A64" s="42"/>
      <c r="B64" s="43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ht="6" customHeight="1" hidden="1"/>
    <row r="67" spans="3:13" ht="15.75">
      <c r="C67" s="48">
        <f ca="1">TODAY()</f>
        <v>41015</v>
      </c>
      <c r="D67" s="49"/>
      <c r="I67" s="50" t="s">
        <v>21</v>
      </c>
      <c r="J67" s="51" t="s">
        <v>22</v>
      </c>
      <c r="K67" s="51"/>
      <c r="L67" s="51"/>
      <c r="M67" s="51"/>
    </row>
    <row r="68" ht="12.75">
      <c r="J68" t="s">
        <v>23</v>
      </c>
    </row>
  </sheetData>
  <sheetProtection/>
  <mergeCells count="10">
    <mergeCell ref="L47:L52"/>
    <mergeCell ref="L59:L62"/>
    <mergeCell ref="C67:D67"/>
    <mergeCell ref="J67:M67"/>
    <mergeCell ref="C3:D3"/>
    <mergeCell ref="F3:J3"/>
    <mergeCell ref="K3:M3"/>
    <mergeCell ref="L9:L19"/>
    <mergeCell ref="L25:L30"/>
    <mergeCell ref="L36:L41"/>
  </mergeCells>
  <printOptions/>
  <pageMargins left="0.7874015748031497" right="0" top="0.98425196850393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2012-04-16T05:26:19Z</dcterms:created>
  <dcterms:modified xsi:type="dcterms:W3CDTF">2012-04-16T05:26:31Z</dcterms:modified>
  <cp:category/>
  <cp:version/>
  <cp:contentType/>
  <cp:contentStatus/>
</cp:coreProperties>
</file>