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<sst xmlns="http://schemas.openxmlformats.org/spreadsheetml/2006/main" count="51" uniqueCount="22">
  <si>
    <t>K.B.B.B.</t>
  </si>
  <si>
    <t xml:space="preserve">                         GEWEST   BEIDE VLAANDEREN</t>
  </si>
  <si>
    <t>F.R.B.B.</t>
  </si>
  <si>
    <t>Kompetitie:</t>
  </si>
  <si>
    <t xml:space="preserve">        KLEIN</t>
  </si>
  <si>
    <t>datum:</t>
  </si>
  <si>
    <t>Lokaal:</t>
  </si>
  <si>
    <t>KBC DOS Roeselare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</si>
  <si>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</si>
  <si>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</si>
  <si>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</si>
  <si>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</si>
  <si>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</si>
  <si>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</si>
  <si>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</si>
  <si>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</si>
  <si>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</si>
  <si>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</si>
  <si>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</si>
  <si>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</si>
  <si>
    <t xml:space="preserve">        Districtfinale 3° KLASSE BANDSTOTEN</t>
  </si>
  <si>
    <t>District :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</si>
</sst>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8" fillId="33" borderId="0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54</xdr:row>
      <xdr:rowOff>95250</xdr:rowOff>
    </xdr:from>
    <xdr:to>
      <xdr:col>12</xdr:col>
      <xdr:colOff>266700</xdr:colOff>
      <xdr:row>56</xdr:row>
      <xdr:rowOff>180975</xdr:rowOff>
    </xdr:to>
    <xdr:pic>
      <xdr:nvPicPr>
        <xdr:cNvPr id="1" name="INCREDISETASATTACH" descr="A878FB3F-8AD3-44C2-8BE2-BCC598368E0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134350"/>
          <a:ext cx="5514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bandstot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</sheetNames>
    <sheetDataSet>
      <sheetData sheetId="9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K.GHOK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7288</v>
          </cell>
          <cell r="B573" t="str">
            <v>HURTEKANT Luc</v>
          </cell>
          <cell r="C573" t="str">
            <v>V.R</v>
          </cell>
        </row>
        <row r="574">
          <cell r="A574">
            <v>9079</v>
          </cell>
          <cell r="B574" t="str">
            <v>HIMPE Jean</v>
          </cell>
          <cell r="C574" t="str">
            <v>V.R</v>
          </cell>
          <cell r="D574" t="str">
            <v>NS</v>
          </cell>
        </row>
        <row r="575">
          <cell r="A575">
            <v>9080</v>
          </cell>
          <cell r="B575" t="str">
            <v>VANKEISBILCK Alex</v>
          </cell>
          <cell r="C575" t="str">
            <v>V.R</v>
          </cell>
          <cell r="D575" t="str">
            <v>NS</v>
          </cell>
        </row>
        <row r="576">
          <cell r="A576">
            <v>9081</v>
          </cell>
          <cell r="B576" t="str">
            <v>CALLEWAERT Geert</v>
          </cell>
          <cell r="C576" t="str">
            <v>V.R</v>
          </cell>
          <cell r="D576" t="str">
            <v>NS</v>
          </cell>
        </row>
        <row r="578">
          <cell r="A578">
            <v>4178</v>
          </cell>
          <cell r="B578" t="str">
            <v>BROUCKAERT Gerard</v>
          </cell>
          <cell r="C578" t="str">
            <v>DOS</v>
          </cell>
        </row>
        <row r="579">
          <cell r="A579" t="str">
            <v>4693B</v>
          </cell>
          <cell r="B579" t="str">
            <v>MOSTREY Peter</v>
          </cell>
          <cell r="C579" t="str">
            <v>DOS</v>
          </cell>
        </row>
        <row r="580">
          <cell r="A580">
            <v>4759</v>
          </cell>
          <cell r="B580" t="str">
            <v>WARLOP Luc</v>
          </cell>
          <cell r="C580" t="str">
            <v>DOS</v>
          </cell>
        </row>
        <row r="581">
          <cell r="A581">
            <v>4762</v>
          </cell>
          <cell r="B581" t="str">
            <v>CASTELEYN Henk</v>
          </cell>
          <cell r="C581" t="str">
            <v>DOS</v>
          </cell>
        </row>
        <row r="582">
          <cell r="A582">
            <v>4765</v>
          </cell>
          <cell r="B582" t="str">
            <v>DEBAES Peter</v>
          </cell>
          <cell r="C582" t="str">
            <v>DOS</v>
          </cell>
        </row>
        <row r="583">
          <cell r="A583">
            <v>4766</v>
          </cell>
          <cell r="B583" t="str">
            <v>DEBRUYNE Willy</v>
          </cell>
          <cell r="C583" t="str">
            <v>DOS</v>
          </cell>
        </row>
        <row r="584">
          <cell r="A584">
            <v>4768</v>
          </cell>
          <cell r="B584" t="str">
            <v>DEDIER Georges</v>
          </cell>
          <cell r="C584" t="str">
            <v>DOS</v>
          </cell>
        </row>
        <row r="585">
          <cell r="A585">
            <v>4774</v>
          </cell>
          <cell r="B585" t="str">
            <v>DUYCK Peter</v>
          </cell>
          <cell r="C585" t="str">
            <v>DOS</v>
          </cell>
        </row>
        <row r="586">
          <cell r="A586">
            <v>4776</v>
          </cell>
          <cell r="B586" t="str">
            <v>HOUTHAEVE Jean-Marie</v>
          </cell>
          <cell r="C586" t="str">
            <v>DOS</v>
          </cell>
        </row>
        <row r="587">
          <cell r="A587">
            <v>4778</v>
          </cell>
          <cell r="B587" t="str">
            <v>LEYN Philippe</v>
          </cell>
          <cell r="C587" t="str">
            <v>DOS</v>
          </cell>
        </row>
        <row r="588">
          <cell r="A588">
            <v>7461</v>
          </cell>
          <cell r="B588" t="str">
            <v>GRIMON Johan</v>
          </cell>
          <cell r="C588" t="str">
            <v>DOS</v>
          </cell>
        </row>
        <row r="589">
          <cell r="A589">
            <v>7695</v>
          </cell>
          <cell r="B589" t="str">
            <v>ONBEKENT Michel</v>
          </cell>
          <cell r="C589" t="str">
            <v>DOS</v>
          </cell>
        </row>
        <row r="590">
          <cell r="A590">
            <v>7697</v>
          </cell>
          <cell r="B590" t="str">
            <v>GHESQUIERE Jozef</v>
          </cell>
          <cell r="C590" t="str">
            <v>DOS</v>
          </cell>
        </row>
        <row r="591">
          <cell r="A591">
            <v>8090</v>
          </cell>
          <cell r="B591" t="str">
            <v>VANLAUWE Stephan</v>
          </cell>
          <cell r="C591" t="str">
            <v>DOS</v>
          </cell>
        </row>
        <row r="592">
          <cell r="A592">
            <v>8921</v>
          </cell>
          <cell r="B592" t="str">
            <v>CHRISTIAENS Danny</v>
          </cell>
          <cell r="C592" t="str">
            <v>DOS</v>
          </cell>
        </row>
        <row r="593">
          <cell r="A593" t="str">
            <v>7461B</v>
          </cell>
          <cell r="B593" t="str">
            <v>GRIMON Johan</v>
          </cell>
          <cell r="C593" t="str">
            <v>DOS</v>
          </cell>
        </row>
        <row r="594">
          <cell r="A594">
            <v>5365</v>
          </cell>
          <cell r="B594" t="str">
            <v>DEBLAUWE Bart</v>
          </cell>
          <cell r="C594" t="str">
            <v>DOS</v>
          </cell>
        </row>
        <row r="595">
          <cell r="A595">
            <v>4784</v>
          </cell>
          <cell r="B595" t="str">
            <v>WYBAILLIE Carl</v>
          </cell>
          <cell r="C595" t="str">
            <v>DOS</v>
          </cell>
        </row>
        <row r="596">
          <cell r="A596">
            <v>3807</v>
          </cell>
          <cell r="B596" t="str">
            <v>VERBRUGGHE Johan</v>
          </cell>
          <cell r="C596" t="str">
            <v>DOS</v>
          </cell>
        </row>
        <row r="599">
          <cell r="A599">
            <v>4713</v>
          </cell>
          <cell r="B599" t="str">
            <v>LAMMENS Raphael</v>
          </cell>
          <cell r="C599" t="str">
            <v>K.GHOK</v>
          </cell>
        </row>
        <row r="600">
          <cell r="A600">
            <v>4733</v>
          </cell>
          <cell r="B600" t="str">
            <v>NUYTTENS Gino</v>
          </cell>
          <cell r="C600" t="str">
            <v>K.GHOK</v>
          </cell>
        </row>
        <row r="601">
          <cell r="A601">
            <v>4775</v>
          </cell>
          <cell r="B601" t="str">
            <v>GOETHALS Didier</v>
          </cell>
          <cell r="C601" t="str">
            <v>K.GHOK</v>
          </cell>
        </row>
        <row r="602">
          <cell r="A602">
            <v>4789</v>
          </cell>
          <cell r="B602" t="str">
            <v>CAPPELLE Herwig</v>
          </cell>
          <cell r="C602" t="str">
            <v>K.GHOK</v>
          </cell>
        </row>
        <row r="603">
          <cell r="A603">
            <v>4790</v>
          </cell>
          <cell r="B603" t="str">
            <v>DE MOOR Frederik</v>
          </cell>
          <cell r="C603" t="str">
            <v>K.GHOK</v>
          </cell>
        </row>
        <row r="604">
          <cell r="A604">
            <v>4791</v>
          </cell>
          <cell r="B604" t="str">
            <v>DE MOOR Willy</v>
          </cell>
          <cell r="C604" t="str">
            <v>K.GHOK</v>
          </cell>
        </row>
        <row r="605">
          <cell r="A605">
            <v>4793</v>
          </cell>
          <cell r="B605" t="str">
            <v>DETAVERNIER Hendrik</v>
          </cell>
          <cell r="C605" t="str">
            <v>K.GHOK</v>
          </cell>
        </row>
        <row r="606">
          <cell r="A606">
            <v>5429</v>
          </cell>
          <cell r="B606" t="str">
            <v>BENOIT Wim</v>
          </cell>
          <cell r="C606" t="str">
            <v>K.GHOK</v>
          </cell>
        </row>
        <row r="607">
          <cell r="A607">
            <v>7024</v>
          </cell>
          <cell r="B607" t="str">
            <v>HUYGHELIER Herman</v>
          </cell>
          <cell r="C607" t="str">
            <v>K.GHOK</v>
          </cell>
        </row>
        <row r="608">
          <cell r="A608">
            <v>7461</v>
          </cell>
          <cell r="B608" t="str">
            <v>GRIMON Johan</v>
          </cell>
          <cell r="C608" t="str">
            <v>K.GHOK</v>
          </cell>
        </row>
        <row r="609">
          <cell r="A609">
            <v>7499</v>
          </cell>
          <cell r="B609" t="str">
            <v>GRAYE André</v>
          </cell>
          <cell r="C609" t="str">
            <v>K.GHOK</v>
          </cell>
        </row>
        <row r="610">
          <cell r="A610">
            <v>7538</v>
          </cell>
          <cell r="B610" t="str">
            <v>WERBROUCK Geert</v>
          </cell>
          <cell r="C610" t="str">
            <v>K.GHOK</v>
          </cell>
        </row>
        <row r="611">
          <cell r="A611">
            <v>7823</v>
          </cell>
          <cell r="B611" t="str">
            <v>JOYE Robert</v>
          </cell>
          <cell r="C611" t="str">
            <v>K.GHOK</v>
          </cell>
        </row>
        <row r="612">
          <cell r="A612">
            <v>8513</v>
          </cell>
          <cell r="B612" t="str">
            <v>DECOCK Johan</v>
          </cell>
          <cell r="C612" t="str">
            <v>K.GHOK</v>
          </cell>
        </row>
        <row r="613">
          <cell r="A613">
            <v>8702</v>
          </cell>
          <cell r="B613" t="str">
            <v>VAN DE VELDE August</v>
          </cell>
          <cell r="C613" t="str">
            <v>K.GHOK</v>
          </cell>
        </row>
        <row r="614">
          <cell r="A614">
            <v>8919</v>
          </cell>
          <cell r="B614" t="str">
            <v>STOCKMAN Lennie</v>
          </cell>
          <cell r="C614" t="str">
            <v>K.GHOK</v>
          </cell>
        </row>
        <row r="615">
          <cell r="A615" t="str">
            <v>00989</v>
          </cell>
          <cell r="B615" t="str">
            <v>SEYNHAEVE Willem</v>
          </cell>
          <cell r="C615" t="str">
            <v>K.GHOK</v>
          </cell>
        </row>
        <row r="616">
          <cell r="A616">
            <v>7308</v>
          </cell>
          <cell r="B616" t="str">
            <v>CLAUS Gino</v>
          </cell>
          <cell r="C616" t="str">
            <v>K.GHOK</v>
          </cell>
        </row>
        <row r="617">
          <cell r="A617">
            <v>7309</v>
          </cell>
          <cell r="B617" t="str">
            <v>CLAUS Thomas</v>
          </cell>
          <cell r="C617" t="str">
            <v>K.GHOK</v>
          </cell>
        </row>
        <row r="618">
          <cell r="A618">
            <v>7818</v>
          </cell>
          <cell r="B618" t="str">
            <v>BOSSUYT Eddy</v>
          </cell>
          <cell r="C618" t="str">
            <v>K.GHOK</v>
          </cell>
        </row>
        <row r="620">
          <cell r="A620">
            <v>8689</v>
          </cell>
          <cell r="B620" t="str">
            <v>DEWAELE Eddy</v>
          </cell>
          <cell r="C620" t="str">
            <v>CBC-DLS</v>
          </cell>
        </row>
        <row r="621">
          <cell r="A621">
            <v>8690</v>
          </cell>
          <cell r="B621" t="str">
            <v>JOYE Rik</v>
          </cell>
          <cell r="C621" t="str">
            <v>CBC-DLS</v>
          </cell>
        </row>
        <row r="622">
          <cell r="A622">
            <v>8703</v>
          </cell>
          <cell r="B622" t="str">
            <v>CRAEYNEST Daniël</v>
          </cell>
          <cell r="C622" t="str">
            <v>CBC-DLS</v>
          </cell>
        </row>
        <row r="623">
          <cell r="A623">
            <v>8704</v>
          </cell>
          <cell r="B623" t="str">
            <v>CALLENS Filip</v>
          </cell>
          <cell r="C623" t="str">
            <v>CBC-DLS</v>
          </cell>
        </row>
        <row r="624">
          <cell r="A624">
            <v>8705</v>
          </cell>
          <cell r="B624" t="str">
            <v>STEVENS Ilse</v>
          </cell>
          <cell r="C624" t="str">
            <v>CBC-DLS</v>
          </cell>
        </row>
        <row r="625">
          <cell r="A625">
            <v>4763</v>
          </cell>
          <cell r="B625" t="str">
            <v>CASTELEYN Rik</v>
          </cell>
          <cell r="C625" t="str">
            <v>CBC-DLS</v>
          </cell>
        </row>
        <row r="626">
          <cell r="A626">
            <v>8459</v>
          </cell>
          <cell r="B626" t="str">
            <v>VAN DE VELDE Désiré</v>
          </cell>
          <cell r="C626" t="str">
            <v>CBC-DLS</v>
          </cell>
        </row>
        <row r="627">
          <cell r="A627">
            <v>5717</v>
          </cell>
          <cell r="B627" t="str">
            <v>AXC Dirk</v>
          </cell>
          <cell r="C627" t="str">
            <v>CBC-DLS</v>
          </cell>
        </row>
        <row r="629">
          <cell r="A629">
            <v>1118</v>
          </cell>
          <cell r="B629" t="str">
            <v>BECKERS Petrus</v>
          </cell>
          <cell r="C629" t="str">
            <v>BCSK</v>
          </cell>
        </row>
        <row r="630">
          <cell r="A630">
            <v>1215</v>
          </cell>
          <cell r="B630" t="str">
            <v>VAN KERCKHOVEN Dirk</v>
          </cell>
          <cell r="C630" t="str">
            <v>BCSK</v>
          </cell>
        </row>
        <row r="631">
          <cell r="A631">
            <v>550</v>
          </cell>
          <cell r="B631" t="str">
            <v>NOPPE Robert</v>
          </cell>
          <cell r="C631" t="str">
            <v>BCSK</v>
          </cell>
        </row>
        <row r="632">
          <cell r="A632">
            <v>4854</v>
          </cell>
          <cell r="B632" t="str">
            <v>ROSIER Peter</v>
          </cell>
          <cell r="C632" t="str">
            <v>BCSK</v>
          </cell>
        </row>
        <row r="633">
          <cell r="A633">
            <v>4895</v>
          </cell>
          <cell r="B633" t="str">
            <v>DE BLOCK Omer</v>
          </cell>
          <cell r="C633" t="str">
            <v>BCSK</v>
          </cell>
        </row>
        <row r="634">
          <cell r="A634">
            <v>551</v>
          </cell>
          <cell r="B634" t="str">
            <v>LEEMANS Willy</v>
          </cell>
          <cell r="C634" t="str">
            <v>BCSK</v>
          </cell>
        </row>
        <row r="635">
          <cell r="A635">
            <v>6488</v>
          </cell>
          <cell r="B635" t="str">
            <v>DE WITTE Franky</v>
          </cell>
          <cell r="C635" t="str">
            <v>BCSK</v>
          </cell>
        </row>
        <row r="636">
          <cell r="A636">
            <v>6489</v>
          </cell>
          <cell r="B636" t="str">
            <v>DE WITTE Jeffrey</v>
          </cell>
          <cell r="C636" t="str">
            <v>BCSK</v>
          </cell>
        </row>
        <row r="637">
          <cell r="A637">
            <v>7812</v>
          </cell>
          <cell r="B637" t="str">
            <v>BOERJAN Pierre</v>
          </cell>
          <cell r="C637" t="str">
            <v>BCSK</v>
          </cell>
        </row>
        <row r="638">
          <cell r="A638">
            <v>8073</v>
          </cell>
          <cell r="B638" t="str">
            <v>DE WITTE Tamara</v>
          </cell>
          <cell r="C638" t="str">
            <v>BCSK</v>
          </cell>
        </row>
        <row r="639">
          <cell r="A639">
            <v>8385</v>
          </cell>
          <cell r="B639" t="str">
            <v>GODDAERT Johan</v>
          </cell>
          <cell r="C639" t="str">
            <v>BCSK</v>
          </cell>
        </row>
        <row r="640">
          <cell r="A640">
            <v>8673</v>
          </cell>
          <cell r="B640" t="str">
            <v>HEMELAER Chris</v>
          </cell>
          <cell r="C640" t="str">
            <v>BCSK</v>
          </cell>
        </row>
        <row r="641">
          <cell r="A641">
            <v>8674</v>
          </cell>
          <cell r="B641" t="str">
            <v>VAN LEUVENHAGE Dylan</v>
          </cell>
          <cell r="C641" t="str">
            <v>BCSK</v>
          </cell>
        </row>
        <row r="642">
          <cell r="A642">
            <v>8900</v>
          </cell>
          <cell r="B642" t="str">
            <v>JANSSENS Dirk</v>
          </cell>
          <cell r="C642" t="str">
            <v>BCSK</v>
          </cell>
        </row>
        <row r="643">
          <cell r="A643">
            <v>1294</v>
          </cell>
          <cell r="B643" t="str">
            <v>BACKMAN Werner</v>
          </cell>
          <cell r="C643" t="str">
            <v>BCSK</v>
          </cell>
        </row>
        <row r="644">
          <cell r="A644">
            <v>8133</v>
          </cell>
          <cell r="B644" t="str">
            <v>VAN CRAENENBROECK T</v>
          </cell>
          <cell r="C644" t="str">
            <v>BCSK</v>
          </cell>
        </row>
        <row r="645">
          <cell r="A645">
            <v>6862</v>
          </cell>
          <cell r="B645" t="str">
            <v>DE BOCK Marc</v>
          </cell>
          <cell r="C645" t="str">
            <v>BCSK</v>
          </cell>
        </row>
        <row r="648">
          <cell r="A648">
            <v>4853</v>
          </cell>
          <cell r="B648" t="str">
            <v>NOPPE Robert</v>
          </cell>
          <cell r="C648" t="str">
            <v>KGV</v>
          </cell>
        </row>
        <row r="649">
          <cell r="A649">
            <v>4865</v>
          </cell>
          <cell r="B649" t="str">
            <v>HAEGENS Willy</v>
          </cell>
          <cell r="C649" t="str">
            <v>KGV</v>
          </cell>
        </row>
        <row r="650">
          <cell r="A650">
            <v>4866</v>
          </cell>
          <cell r="B650" t="str">
            <v>MAES Georges</v>
          </cell>
          <cell r="C650" t="str">
            <v>KGV</v>
          </cell>
        </row>
        <row r="651">
          <cell r="A651">
            <v>4872</v>
          </cell>
          <cell r="B651" t="str">
            <v>VAN VOSSEL Danny</v>
          </cell>
          <cell r="C651" t="str">
            <v>KGV</v>
          </cell>
        </row>
        <row r="652">
          <cell r="A652">
            <v>4873</v>
          </cell>
          <cell r="B652" t="str">
            <v>VAN VOSSELEN Luc</v>
          </cell>
          <cell r="C652" t="str">
            <v>KGV</v>
          </cell>
        </row>
        <row r="653">
          <cell r="A653">
            <v>4937</v>
          </cell>
          <cell r="B653" t="str">
            <v>LEEMANS Willy</v>
          </cell>
          <cell r="C653" t="str">
            <v>KGV</v>
          </cell>
        </row>
        <row r="654">
          <cell r="A654">
            <v>5229</v>
          </cell>
          <cell r="B654" t="str">
            <v>VAN MELE Franky</v>
          </cell>
          <cell r="C654" t="str">
            <v>KGV</v>
          </cell>
        </row>
        <row r="655">
          <cell r="A655">
            <v>5729</v>
          </cell>
          <cell r="B655" t="str">
            <v>VERGAUWEN Birgitte</v>
          </cell>
          <cell r="C655" t="str">
            <v>KGV</v>
          </cell>
        </row>
        <row r="656">
          <cell r="A656">
            <v>6117</v>
          </cell>
          <cell r="B656" t="str">
            <v>VAN VOSSELEN Christoph</v>
          </cell>
          <cell r="C656" t="str">
            <v>KGV</v>
          </cell>
        </row>
        <row r="657">
          <cell r="A657">
            <v>6712</v>
          </cell>
          <cell r="B657" t="str">
            <v>SEGERS Didier</v>
          </cell>
          <cell r="C657" t="str">
            <v>KGV</v>
          </cell>
        </row>
        <row r="658">
          <cell r="A658">
            <v>6784</v>
          </cell>
          <cell r="B658" t="str">
            <v>VAN BIESEN Tom</v>
          </cell>
          <cell r="C658" t="str">
            <v>KGV</v>
          </cell>
        </row>
        <row r="659">
          <cell r="A659">
            <v>6968</v>
          </cell>
          <cell r="B659" t="str">
            <v>ROTTHIER Tom</v>
          </cell>
          <cell r="C659" t="str">
            <v>KGV</v>
          </cell>
        </row>
        <row r="660">
          <cell r="A660">
            <v>8870</v>
          </cell>
          <cell r="B660" t="str">
            <v>VAN MEIRVENNE Nestor</v>
          </cell>
          <cell r="C660" t="str">
            <v>KGV</v>
          </cell>
        </row>
        <row r="662">
          <cell r="A662">
            <v>1168</v>
          </cell>
          <cell r="B662" t="str">
            <v>VAN BAEREL Ferdinand</v>
          </cell>
          <cell r="C662" t="str">
            <v>K.SNBA</v>
          </cell>
        </row>
        <row r="663">
          <cell r="A663">
            <v>1189</v>
          </cell>
          <cell r="B663" t="str">
            <v>DE CLEEN Sylvain</v>
          </cell>
          <cell r="C663" t="str">
            <v>K.SNBA</v>
          </cell>
        </row>
        <row r="664">
          <cell r="A664">
            <v>4405</v>
          </cell>
          <cell r="B664" t="str">
            <v>SCHIETTECATTE Yves</v>
          </cell>
          <cell r="C664" t="str">
            <v>K.SNBA</v>
          </cell>
        </row>
        <row r="665">
          <cell r="A665">
            <v>4907</v>
          </cell>
          <cell r="B665" t="str">
            <v>CORNELISSEN Pierre</v>
          </cell>
          <cell r="C665" t="str">
            <v>K.SNBA</v>
          </cell>
        </row>
        <row r="666">
          <cell r="A666">
            <v>4909</v>
          </cell>
          <cell r="B666" t="str">
            <v>DE BOES Rudy</v>
          </cell>
          <cell r="C666" t="str">
            <v>K.SNBA</v>
          </cell>
        </row>
        <row r="667">
          <cell r="A667">
            <v>4913</v>
          </cell>
          <cell r="B667" t="str">
            <v>DE RUYTE Yvan</v>
          </cell>
          <cell r="C667" t="str">
            <v>K.SNBA</v>
          </cell>
        </row>
        <row r="668">
          <cell r="A668">
            <v>4916</v>
          </cell>
          <cell r="B668" t="str">
            <v>DE WITTE William</v>
          </cell>
          <cell r="C668" t="str">
            <v>K.SNBA</v>
          </cell>
        </row>
        <row r="669">
          <cell r="A669">
            <v>4918</v>
          </cell>
          <cell r="B669" t="str">
            <v>DERKINDEREN William</v>
          </cell>
          <cell r="C669" t="str">
            <v>K.SNBA</v>
          </cell>
        </row>
        <row r="670">
          <cell r="A670">
            <v>4922</v>
          </cell>
          <cell r="B670" t="str">
            <v>LAUREYS Wilfried</v>
          </cell>
          <cell r="C670" t="str">
            <v>K.SNBA</v>
          </cell>
        </row>
        <row r="671">
          <cell r="A671">
            <v>4923</v>
          </cell>
          <cell r="B671" t="str">
            <v>MANGELSCHOTS Raymond</v>
          </cell>
          <cell r="C671" t="str">
            <v>K.SNBA</v>
          </cell>
        </row>
        <row r="672">
          <cell r="A672">
            <v>4926</v>
          </cell>
          <cell r="B672" t="str">
            <v>RHEEL Robert</v>
          </cell>
          <cell r="C672" t="str">
            <v>K.SNBA</v>
          </cell>
        </row>
        <row r="673">
          <cell r="A673">
            <v>4935</v>
          </cell>
          <cell r="B673" t="str">
            <v>WILLOCKX Freddy</v>
          </cell>
          <cell r="C673" t="str">
            <v>K.SNBA</v>
          </cell>
        </row>
        <row r="674">
          <cell r="A674">
            <v>4975</v>
          </cell>
          <cell r="B674" t="str">
            <v>VERHELST John</v>
          </cell>
          <cell r="C674" t="str">
            <v>K.SNBA</v>
          </cell>
        </row>
        <row r="675">
          <cell r="A675">
            <v>4978</v>
          </cell>
          <cell r="B675" t="str">
            <v>VERHEYDEN Marc</v>
          </cell>
          <cell r="C675" t="str">
            <v>K.SNBA</v>
          </cell>
        </row>
        <row r="676">
          <cell r="A676">
            <v>5430</v>
          </cell>
          <cell r="B676" t="str">
            <v>MUYLAERT Dirk</v>
          </cell>
          <cell r="C676" t="str">
            <v>K.SNBA</v>
          </cell>
        </row>
        <row r="677">
          <cell r="A677">
            <v>5727</v>
          </cell>
          <cell r="B677" t="str">
            <v>VAN GOETHEM Benny</v>
          </cell>
          <cell r="C677" t="str">
            <v>K.SNBA</v>
          </cell>
        </row>
        <row r="678">
          <cell r="A678">
            <v>5732</v>
          </cell>
          <cell r="B678" t="str">
            <v>ILIANO FRANZ</v>
          </cell>
          <cell r="C678" t="str">
            <v>K.SNBA</v>
          </cell>
        </row>
        <row r="679">
          <cell r="A679">
            <v>6151</v>
          </cell>
          <cell r="B679" t="str">
            <v>VAN OVERSCHELDE Bonny</v>
          </cell>
          <cell r="C679" t="str">
            <v>K.SNBA</v>
          </cell>
        </row>
        <row r="680">
          <cell r="A680">
            <v>6743</v>
          </cell>
          <cell r="B680" t="str">
            <v>DE RUYTE Tom</v>
          </cell>
          <cell r="C680" t="str">
            <v>K.SNBA</v>
          </cell>
        </row>
        <row r="681">
          <cell r="A681">
            <v>7521</v>
          </cell>
          <cell r="B681" t="str">
            <v>VERBERT Eddy</v>
          </cell>
          <cell r="C681" t="str">
            <v>K.SNBA</v>
          </cell>
        </row>
        <row r="682">
          <cell r="A682">
            <v>7562</v>
          </cell>
          <cell r="B682" t="str">
            <v>THUY Marc</v>
          </cell>
          <cell r="C682" t="str">
            <v>K.SNBA</v>
          </cell>
        </row>
        <row r="683">
          <cell r="A683">
            <v>7923</v>
          </cell>
          <cell r="B683" t="str">
            <v>VAN DEN BERGHE Roland</v>
          </cell>
          <cell r="C683" t="str">
            <v>K.SNBA</v>
          </cell>
        </row>
        <row r="684">
          <cell r="A684">
            <v>8078</v>
          </cell>
          <cell r="B684" t="str">
            <v>BAKKER John</v>
          </cell>
          <cell r="C684" t="str">
            <v>K.SNBA</v>
          </cell>
        </row>
        <row r="685">
          <cell r="A685">
            <v>8080</v>
          </cell>
          <cell r="B685" t="str">
            <v>POCHET Leo</v>
          </cell>
          <cell r="C685" t="str">
            <v>K.SNBA</v>
          </cell>
        </row>
        <row r="686">
          <cell r="A686">
            <v>8081</v>
          </cell>
          <cell r="B686" t="str">
            <v>SLEEBUS Eddy</v>
          </cell>
          <cell r="C686" t="str">
            <v>K.SNBA</v>
          </cell>
        </row>
        <row r="687">
          <cell r="A687">
            <v>8082</v>
          </cell>
          <cell r="B687" t="str">
            <v>WOUTERS Erik</v>
          </cell>
          <cell r="C687" t="str">
            <v>K.SNBA</v>
          </cell>
        </row>
        <row r="688">
          <cell r="A688">
            <v>8149</v>
          </cell>
          <cell r="B688" t="str">
            <v>D'HONDT Roland</v>
          </cell>
          <cell r="C688" t="str">
            <v>K.SNBA</v>
          </cell>
        </row>
        <row r="689">
          <cell r="A689">
            <v>8289</v>
          </cell>
          <cell r="B689" t="str">
            <v>VERBERT Filip</v>
          </cell>
          <cell r="C689" t="str">
            <v>K.SNBA</v>
          </cell>
        </row>
        <row r="690">
          <cell r="A690">
            <v>8332</v>
          </cell>
          <cell r="B690" t="str">
            <v>MUYSHONDT Robert</v>
          </cell>
          <cell r="C690" t="str">
            <v>K.SNBA</v>
          </cell>
        </row>
        <row r="691">
          <cell r="A691">
            <v>8346</v>
          </cell>
          <cell r="B691" t="str">
            <v>BRySSINCK Ronny</v>
          </cell>
          <cell r="C691" t="str">
            <v>K.SNBA</v>
          </cell>
        </row>
        <row r="692">
          <cell r="A692">
            <v>8414</v>
          </cell>
          <cell r="B692" t="str">
            <v>MAES Lucien</v>
          </cell>
          <cell r="C692" t="str">
            <v>K.SNBA</v>
          </cell>
        </row>
        <row r="693">
          <cell r="A693">
            <v>8681</v>
          </cell>
          <cell r="B693" t="str">
            <v>VAN LEEUWEN A.E.M</v>
          </cell>
          <cell r="C693" t="str">
            <v>K.SNBA</v>
          </cell>
        </row>
        <row r="694">
          <cell r="A694">
            <v>8902</v>
          </cell>
          <cell r="B694" t="str">
            <v>SUY Luc</v>
          </cell>
          <cell r="C694" t="str">
            <v>K.SNBA</v>
          </cell>
        </row>
        <row r="695">
          <cell r="A695">
            <v>8903</v>
          </cell>
          <cell r="B695" t="str">
            <v>NEYTS Pierre</v>
          </cell>
          <cell r="C695" t="str">
            <v>K.SNBA</v>
          </cell>
        </row>
        <row r="696">
          <cell r="A696">
            <v>8904</v>
          </cell>
          <cell r="B696" t="str">
            <v>RAES Wim</v>
          </cell>
          <cell r="C696" t="str">
            <v>K.SNBA</v>
          </cell>
        </row>
        <row r="697">
          <cell r="A697">
            <v>7551</v>
          </cell>
          <cell r="B697" t="str">
            <v>CLAESSENS Walter</v>
          </cell>
          <cell r="C697" t="str">
            <v>K.SNBA</v>
          </cell>
        </row>
        <row r="698">
          <cell r="A698">
            <v>1329</v>
          </cell>
          <cell r="B698" t="str">
            <v>COENEN Philip</v>
          </cell>
          <cell r="C698" t="str">
            <v>K.SNBA</v>
          </cell>
        </row>
        <row r="699">
          <cell r="A699">
            <v>4334</v>
          </cell>
          <cell r="B699" t="str">
            <v>VAN HAUTE Guido</v>
          </cell>
          <cell r="C699" t="str">
            <v>K.SNBA</v>
          </cell>
        </row>
        <row r="700">
          <cell r="A700">
            <v>4904</v>
          </cell>
          <cell r="B700" t="str">
            <v>BUYS Frans</v>
          </cell>
          <cell r="C700" t="str">
            <v>K.SNBA</v>
          </cell>
        </row>
        <row r="701">
          <cell r="A701">
            <v>4952</v>
          </cell>
          <cell r="B701" t="str">
            <v>DE SAEGER Dany</v>
          </cell>
          <cell r="C701" t="str">
            <v>K.SNBA</v>
          </cell>
        </row>
        <row r="702">
          <cell r="A702">
            <v>8076</v>
          </cell>
          <cell r="B702" t="str">
            <v>KEYMOLEN Michel</v>
          </cell>
          <cell r="C702" t="str">
            <v>K.SNBA</v>
          </cell>
        </row>
        <row r="703">
          <cell r="A703">
            <v>8746</v>
          </cell>
          <cell r="B703" t="str">
            <v>PEERSMAN Luc</v>
          </cell>
          <cell r="C703" t="str">
            <v>K.SNBA</v>
          </cell>
        </row>
        <row r="707">
          <cell r="A707">
            <v>4516</v>
          </cell>
          <cell r="B707" t="str">
            <v>FEYS Gunter</v>
          </cell>
          <cell r="C707" t="str">
            <v>QU</v>
          </cell>
        </row>
        <row r="708">
          <cell r="A708">
            <v>4848</v>
          </cell>
          <cell r="B708" t="str">
            <v>VERVAET Luc</v>
          </cell>
          <cell r="C708" t="str">
            <v>QU</v>
          </cell>
        </row>
        <row r="709">
          <cell r="A709">
            <v>4880</v>
          </cell>
          <cell r="B709" t="str">
            <v>VAN LANDEGHEM Urbain</v>
          </cell>
          <cell r="C709" t="str">
            <v>QU</v>
          </cell>
        </row>
        <row r="710">
          <cell r="A710">
            <v>4945</v>
          </cell>
          <cell r="B710" t="str">
            <v>BUYLE Hubert</v>
          </cell>
          <cell r="C710" t="str">
            <v>QU</v>
          </cell>
        </row>
        <row r="711">
          <cell r="A711">
            <v>4948</v>
          </cell>
          <cell r="B711" t="str">
            <v>DE BELEYR Gilbert</v>
          </cell>
          <cell r="C711" t="str">
            <v>QU</v>
          </cell>
        </row>
        <row r="712">
          <cell r="A712">
            <v>4950</v>
          </cell>
          <cell r="B712" t="str">
            <v>DE CONINCK Achille</v>
          </cell>
          <cell r="C712" t="str">
            <v>QU</v>
          </cell>
        </row>
        <row r="713">
          <cell r="A713">
            <v>4952</v>
          </cell>
          <cell r="B713" t="str">
            <v>DE SAEGER Dany</v>
          </cell>
          <cell r="C713" t="str">
            <v>QU</v>
          </cell>
        </row>
        <row r="714">
          <cell r="A714">
            <v>4964</v>
          </cell>
          <cell r="B714" t="str">
            <v>RAEMDONCK Honoré</v>
          </cell>
          <cell r="C714" t="str">
            <v>QU</v>
          </cell>
        </row>
        <row r="715">
          <cell r="A715">
            <v>4967</v>
          </cell>
          <cell r="B715" t="str">
            <v>SCHEPENS Remi</v>
          </cell>
          <cell r="C715" t="str">
            <v>QU</v>
          </cell>
        </row>
        <row r="716">
          <cell r="A716">
            <v>4977</v>
          </cell>
          <cell r="B716" t="str">
            <v>VLERICK Dirk</v>
          </cell>
          <cell r="C716" t="str">
            <v>QU</v>
          </cell>
        </row>
        <row r="717">
          <cell r="A717">
            <v>5237</v>
          </cell>
          <cell r="B717" t="str">
            <v>DE BELEYR Gunther</v>
          </cell>
          <cell r="C717" t="str">
            <v>QU</v>
          </cell>
        </row>
        <row r="718">
          <cell r="A718">
            <v>5733</v>
          </cell>
          <cell r="B718" t="str">
            <v>VAN BRUYSSEL Rony</v>
          </cell>
          <cell r="C718" t="str">
            <v>QU</v>
          </cell>
        </row>
        <row r="719">
          <cell r="A719">
            <v>5747</v>
          </cell>
          <cell r="B719" t="str">
            <v>SAEY Etienne</v>
          </cell>
          <cell r="C719" t="str">
            <v>QU</v>
          </cell>
        </row>
        <row r="720">
          <cell r="A720">
            <v>6219</v>
          </cell>
          <cell r="B720" t="str">
            <v>RAEMDONCK Tomy</v>
          </cell>
          <cell r="C720" t="str">
            <v>QU</v>
          </cell>
        </row>
        <row r="721">
          <cell r="A721">
            <v>6931</v>
          </cell>
          <cell r="B721" t="str">
            <v>DALLINGA Berry</v>
          </cell>
          <cell r="C721" t="str">
            <v>QU</v>
          </cell>
        </row>
        <row r="722">
          <cell r="A722">
            <v>7530</v>
          </cell>
          <cell r="B722" t="str">
            <v>VLERICK Mathieu</v>
          </cell>
          <cell r="C722" t="str">
            <v>QU</v>
          </cell>
        </row>
        <row r="723">
          <cell r="A723">
            <v>7897</v>
          </cell>
          <cell r="B723" t="str">
            <v>STUER Eddy</v>
          </cell>
          <cell r="C723" t="str">
            <v>QU</v>
          </cell>
        </row>
        <row r="724">
          <cell r="A724">
            <v>8026</v>
          </cell>
          <cell r="B724" t="str">
            <v>HOFMAN Glen</v>
          </cell>
          <cell r="C724" t="str">
            <v>QU</v>
          </cell>
        </row>
        <row r="725">
          <cell r="A725">
            <v>8070</v>
          </cell>
          <cell r="B725" t="str">
            <v>VAN KERCKHOVE Willem</v>
          </cell>
          <cell r="C725" t="str">
            <v>QU</v>
          </cell>
        </row>
        <row r="726">
          <cell r="A726">
            <v>8682</v>
          </cell>
          <cell r="B726" t="str">
            <v>TEMPELS André</v>
          </cell>
          <cell r="C726" t="str">
            <v>QU</v>
          </cell>
        </row>
        <row r="727">
          <cell r="A727">
            <v>8683</v>
          </cell>
          <cell r="B727" t="str">
            <v>D'HONDT Luc</v>
          </cell>
          <cell r="C727" t="str">
            <v>QU</v>
          </cell>
        </row>
        <row r="728">
          <cell r="A728">
            <v>8746</v>
          </cell>
          <cell r="B728" t="str">
            <v>PEERSMAN Luc</v>
          </cell>
          <cell r="C728" t="str">
            <v>QU</v>
          </cell>
        </row>
        <row r="729">
          <cell r="A729" t="str">
            <v>4282B</v>
          </cell>
          <cell r="B729" t="str">
            <v>DE BACKER Peter</v>
          </cell>
          <cell r="C729" t="str">
            <v>QU</v>
          </cell>
        </row>
        <row r="730">
          <cell r="A730" t="str">
            <v>5727C</v>
          </cell>
          <cell r="B730" t="str">
            <v>VAN GOETHEM Benny</v>
          </cell>
          <cell r="C730" t="str">
            <v>QU</v>
          </cell>
        </row>
        <row r="731">
          <cell r="A731">
            <v>1204</v>
          </cell>
          <cell r="B731" t="str">
            <v>MERCKX Eddy</v>
          </cell>
          <cell r="C731" t="str">
            <v>QU</v>
          </cell>
        </row>
        <row r="732">
          <cell r="A732">
            <v>6577</v>
          </cell>
          <cell r="B732" t="str">
            <v>SCIACCA Emilio</v>
          </cell>
          <cell r="C732" t="str">
            <v>QU</v>
          </cell>
        </row>
        <row r="733">
          <cell r="A733">
            <v>4845</v>
          </cell>
          <cell r="B733" t="str">
            <v>STEVEN Patrick</v>
          </cell>
          <cell r="C733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9.57421875" style="0" customWidth="1"/>
    <col min="2" max="2" width="3.140625" style="19" customWidth="1"/>
    <col min="3" max="3" width="6.7109375" style="0" customWidth="1"/>
    <col min="4" max="4" width="12.421875" style="0" customWidth="1"/>
    <col min="5" max="5" width="8.8515625" style="0" customWidth="1"/>
    <col min="6" max="6" width="4.57421875" style="0" customWidth="1"/>
    <col min="7" max="7" width="1.421875" style="0" customWidth="1"/>
    <col min="8" max="8" width="6.00390625" style="0" customWidth="1"/>
    <col min="9" max="9" width="7.28125" style="0" customWidth="1"/>
    <col min="10" max="10" width="7.00390625" style="0" customWidth="1"/>
    <col min="11" max="11" width="5.2812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20</v>
      </c>
      <c r="E2" s="9"/>
      <c r="F2" s="8"/>
      <c r="G2" s="8"/>
      <c r="H2" s="8"/>
      <c r="I2" s="8"/>
      <c r="J2" s="8"/>
      <c r="K2" s="8"/>
      <c r="L2" s="9" t="s">
        <v>4</v>
      </c>
      <c r="M2" s="10"/>
    </row>
    <row r="3" spans="1:13" ht="17.25" customHeight="1">
      <c r="A3" s="6" t="s">
        <v>5</v>
      </c>
      <c r="B3" s="7"/>
      <c r="C3" s="11">
        <v>40920</v>
      </c>
      <c r="D3" s="11"/>
      <c r="E3" s="12" t="s">
        <v>6</v>
      </c>
      <c r="F3" s="42" t="s">
        <v>7</v>
      </c>
      <c r="G3" s="42"/>
      <c r="H3" s="42"/>
      <c r="I3" s="42"/>
      <c r="J3" s="43" t="s">
        <v>21</v>
      </c>
      <c r="K3" s="13" t="s">
        <v>8</v>
      </c>
      <c r="L3" s="13"/>
      <c r="M3" s="14"/>
    </row>
    <row r="4" spans="1:13" ht="3.75" customHeight="1">
      <c r="A4" s="15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ht="5.25" customHeight="1"/>
    <row r="6" spans="1:12" ht="15">
      <c r="A6" s="20" t="s">
        <v>9</v>
      </c>
      <c r="B6" s="21" t="str">
        <f>VLOOKUP(L6,'[1]LEDEN'!A:E,2,FALSE)</f>
        <v>HOUTHAEVE Jean-Marie</v>
      </c>
      <c r="C6" s="20"/>
      <c r="D6" s="20"/>
      <c r="E6" s="20"/>
      <c r="F6" s="20" t="s">
        <v>10</v>
      </c>
      <c r="G6" s="22" t="str">
        <f>VLOOKUP(L6,'[1]LEDEN'!A:E,3,FALSE)</f>
        <v>DOS</v>
      </c>
      <c r="H6" s="22"/>
      <c r="I6" s="20"/>
      <c r="J6" s="20"/>
      <c r="K6" s="20"/>
      <c r="L6" s="23">
        <v>4776</v>
      </c>
    </row>
    <row r="7" ht="6" customHeight="1"/>
    <row r="8" spans="6:12" ht="15">
      <c r="F8" s="24" t="s">
        <v>11</v>
      </c>
      <c r="G8" s="25" t="s">
        <v>12</v>
      </c>
      <c r="H8" s="25">
        <v>2.3</v>
      </c>
      <c r="I8" s="26" t="s">
        <v>13</v>
      </c>
      <c r="J8" s="27" t="s">
        <v>14</v>
      </c>
      <c r="K8" s="25" t="s">
        <v>15</v>
      </c>
      <c r="L8" s="25" t="s">
        <v>16</v>
      </c>
    </row>
    <row r="9" spans="2:14" ht="15" customHeight="1">
      <c r="B9" s="28">
        <v>1</v>
      </c>
      <c r="C9" s="29" t="str">
        <f>VLOOKUP(N9,'[1]LEDEN'!A:E,2,FALSE)</f>
        <v>CASTELEYN Rik</v>
      </c>
      <c r="D9" s="30"/>
      <c r="E9" s="30"/>
      <c r="F9" s="28">
        <v>2</v>
      </c>
      <c r="G9" s="28"/>
      <c r="H9" s="28">
        <v>55</v>
      </c>
      <c r="I9" s="28">
        <v>14</v>
      </c>
      <c r="J9" s="31">
        <f aca="true" t="shared" si="0" ref="J9:J14">ROUNDDOWN(H9/I9,2)</f>
        <v>3.92</v>
      </c>
      <c r="K9" s="28">
        <v>11</v>
      </c>
      <c r="L9" s="32"/>
      <c r="N9">
        <v>4763</v>
      </c>
    </row>
    <row r="10" spans="2:14" ht="15" customHeight="1">
      <c r="B10" s="28">
        <v>2</v>
      </c>
      <c r="C10" s="29" t="str">
        <f>VLOOKUP(N10,'[1]LEDEN'!A:E,2,FALSE)</f>
        <v>VROMANT Marc</v>
      </c>
      <c r="D10" s="30"/>
      <c r="E10" s="30"/>
      <c r="F10" s="28">
        <v>1</v>
      </c>
      <c r="G10" s="28"/>
      <c r="H10" s="28">
        <v>55</v>
      </c>
      <c r="I10" s="28">
        <v>27</v>
      </c>
      <c r="J10" s="31">
        <f t="shared" si="0"/>
        <v>2.03</v>
      </c>
      <c r="K10" s="28">
        <v>7</v>
      </c>
      <c r="L10" s="33">
        <v>1</v>
      </c>
      <c r="N10">
        <v>7821</v>
      </c>
    </row>
    <row r="11" spans="2:14" ht="15" customHeight="1">
      <c r="B11" s="28">
        <v>3</v>
      </c>
      <c r="C11" s="29" t="str">
        <f>VLOOKUP(N11,'[1]LEDEN'!A:E,2,FALSE)</f>
        <v>WERBROUCK Geert</v>
      </c>
      <c r="D11" s="30"/>
      <c r="E11" s="30"/>
      <c r="F11" s="28">
        <v>2</v>
      </c>
      <c r="G11" s="28"/>
      <c r="H11" s="28">
        <v>55</v>
      </c>
      <c r="I11" s="28">
        <v>14</v>
      </c>
      <c r="J11" s="31">
        <f t="shared" si="0"/>
        <v>3.92</v>
      </c>
      <c r="K11" s="28">
        <v>11</v>
      </c>
      <c r="L11" s="33"/>
      <c r="N11">
        <v>7538</v>
      </c>
    </row>
    <row r="12" spans="2:12" ht="15" customHeight="1" hidden="1">
      <c r="B12" s="28">
        <v>4</v>
      </c>
      <c r="C12" s="29" t="e">
        <f>VLOOKUP(N12,'[1]LEDEN'!A:E,2,FALSE)</f>
        <v>#N/A</v>
      </c>
      <c r="D12" s="30"/>
      <c r="E12" s="30"/>
      <c r="F12" s="28"/>
      <c r="G12" s="28"/>
      <c r="H12" s="28">
        <f>G12/8*7</f>
        <v>0</v>
      </c>
      <c r="I12" s="28"/>
      <c r="J12" s="31" t="e">
        <f t="shared" si="0"/>
        <v>#DIV/0!</v>
      </c>
      <c r="K12" s="28"/>
      <c r="L12" s="33"/>
    </row>
    <row r="13" spans="2:12" ht="15" customHeight="1">
      <c r="B13" s="28">
        <v>4</v>
      </c>
      <c r="C13" s="29" t="e">
        <f>VLOOKUP(N13,'[1]LEDEN'!A:E,2,FALSE)</f>
        <v>#N/A</v>
      </c>
      <c r="D13" s="30"/>
      <c r="E13" s="30"/>
      <c r="F13" s="28"/>
      <c r="G13" s="28"/>
      <c r="H13" s="28">
        <f>G13/8*7</f>
        <v>0</v>
      </c>
      <c r="I13" s="28"/>
      <c r="J13" s="31" t="e">
        <f t="shared" si="0"/>
        <v>#DIV/0!</v>
      </c>
      <c r="K13" s="28"/>
      <c r="L13" s="33"/>
    </row>
    <row r="14" spans="1:13" ht="15" customHeight="1">
      <c r="A14" s="34"/>
      <c r="B14" s="35"/>
      <c r="C14" s="34"/>
      <c r="D14" s="34"/>
      <c r="E14" s="34" t="s">
        <v>17</v>
      </c>
      <c r="F14" s="36">
        <f>SUM(F9:F13)</f>
        <v>5</v>
      </c>
      <c r="G14" s="36">
        <f>SUM(G9:G13)</f>
        <v>0</v>
      </c>
      <c r="H14" s="36">
        <f>SUM(H9:H13)</f>
        <v>165</v>
      </c>
      <c r="I14" s="36">
        <f>SUM(I9:I13)</f>
        <v>55</v>
      </c>
      <c r="J14" s="37">
        <f t="shared" si="0"/>
        <v>3</v>
      </c>
      <c r="K14" s="36">
        <f>MAX(K9:K13)</f>
        <v>11</v>
      </c>
      <c r="L14" s="38" t="s">
        <v>18</v>
      </c>
      <c r="M14" s="39"/>
    </row>
    <row r="15" spans="1:12" ht="8.25" customHeight="1" thickBot="1">
      <c r="A15" s="40"/>
      <c r="B15" s="41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ht="7.5" customHeight="1"/>
    <row r="17" spans="1:12" ht="15">
      <c r="A17" s="20" t="s">
        <v>9</v>
      </c>
      <c r="B17" s="21" t="str">
        <f>VLOOKUP(L17,'[1]LEDEN'!A:E,2,FALSE)</f>
        <v>WERBROUCK Geert</v>
      </c>
      <c r="C17" s="20"/>
      <c r="D17" s="20"/>
      <c r="E17" s="20"/>
      <c r="F17" s="20" t="s">
        <v>10</v>
      </c>
      <c r="G17" s="22" t="str">
        <f>VLOOKUP(L17,'[1]LEDEN'!A:E,3,FALSE)</f>
        <v>K.GHOK</v>
      </c>
      <c r="H17" s="22"/>
      <c r="I17" s="20"/>
      <c r="J17" s="20"/>
      <c r="K17" s="20"/>
      <c r="L17" s="23">
        <v>7538</v>
      </c>
    </row>
    <row r="18" ht="6" customHeight="1"/>
    <row r="19" spans="6:12" ht="15">
      <c r="F19" s="24" t="s">
        <v>11</v>
      </c>
      <c r="G19" s="25" t="s">
        <v>12</v>
      </c>
      <c r="H19" s="25">
        <v>2.3</v>
      </c>
      <c r="I19" s="26" t="s">
        <v>13</v>
      </c>
      <c r="J19" s="27" t="s">
        <v>14</v>
      </c>
      <c r="K19" s="25" t="s">
        <v>15</v>
      </c>
      <c r="L19" s="25" t="s">
        <v>16</v>
      </c>
    </row>
    <row r="20" spans="2:14" ht="15">
      <c r="B20" s="28">
        <v>1</v>
      </c>
      <c r="C20" s="29" t="str">
        <f>VLOOKUP(N20,'[1]LEDEN'!A:E,2,FALSE)</f>
        <v>VROMANT Marc</v>
      </c>
      <c r="D20" s="30"/>
      <c r="E20" s="30"/>
      <c r="F20" s="28">
        <v>2</v>
      </c>
      <c r="G20" s="28"/>
      <c r="H20" s="28">
        <v>55</v>
      </c>
      <c r="I20" s="28">
        <v>21</v>
      </c>
      <c r="J20" s="31">
        <f aca="true" t="shared" si="1" ref="J20:J25">ROUNDDOWN(H20/I20,2)</f>
        <v>2.61</v>
      </c>
      <c r="K20" s="28">
        <v>10</v>
      </c>
      <c r="L20" s="32"/>
      <c r="N20">
        <v>7821</v>
      </c>
    </row>
    <row r="21" spans="2:14" ht="15">
      <c r="B21" s="28">
        <v>2</v>
      </c>
      <c r="C21" s="29" t="str">
        <f>VLOOKUP(N21,'[1]LEDEN'!A:E,2,FALSE)</f>
        <v>CASTELEYN Rik</v>
      </c>
      <c r="D21" s="30"/>
      <c r="E21" s="30"/>
      <c r="F21" s="28">
        <v>2</v>
      </c>
      <c r="G21" s="28"/>
      <c r="H21" s="28">
        <v>55</v>
      </c>
      <c r="I21" s="28">
        <v>15</v>
      </c>
      <c r="J21" s="31">
        <f t="shared" si="1"/>
        <v>3.66</v>
      </c>
      <c r="K21" s="28">
        <v>9</v>
      </c>
      <c r="L21" s="33">
        <v>2</v>
      </c>
      <c r="N21">
        <v>4763</v>
      </c>
    </row>
    <row r="22" spans="2:14" ht="15">
      <c r="B22" s="28">
        <v>3</v>
      </c>
      <c r="C22" s="29" t="str">
        <f>VLOOKUP(N22,'[1]LEDEN'!A:E,2,FALSE)</f>
        <v>HOUTHAEVE Jean-Marie</v>
      </c>
      <c r="D22" s="30"/>
      <c r="E22" s="30"/>
      <c r="F22" s="28">
        <v>0</v>
      </c>
      <c r="G22" s="28"/>
      <c r="H22" s="28">
        <v>52</v>
      </c>
      <c r="I22" s="28">
        <v>14</v>
      </c>
      <c r="J22" s="31">
        <f t="shared" si="1"/>
        <v>3.71</v>
      </c>
      <c r="K22" s="28">
        <v>16</v>
      </c>
      <c r="L22" s="33"/>
      <c r="N22">
        <v>4776</v>
      </c>
    </row>
    <row r="23" spans="2:12" ht="15" hidden="1">
      <c r="B23" s="28"/>
      <c r="C23" s="29" t="e">
        <f>VLOOKUP(N23,'[1]LEDEN'!A:E,2,FALSE)</f>
        <v>#N/A</v>
      </c>
      <c r="D23" s="30"/>
      <c r="E23" s="30"/>
      <c r="F23" s="28"/>
      <c r="G23" s="28"/>
      <c r="H23" s="28">
        <f>G23/8*7</f>
        <v>0</v>
      </c>
      <c r="I23" s="28"/>
      <c r="J23" s="31" t="e">
        <f t="shared" si="1"/>
        <v>#DIV/0!</v>
      </c>
      <c r="K23" s="28"/>
      <c r="L23" s="33"/>
    </row>
    <row r="24" spans="2:12" ht="15">
      <c r="B24" s="28">
        <v>4</v>
      </c>
      <c r="C24" s="29" t="e">
        <f>VLOOKUP(N24,'[1]LEDEN'!A:E,2,FALSE)</f>
        <v>#N/A</v>
      </c>
      <c r="D24" s="30"/>
      <c r="E24" s="30"/>
      <c r="F24" s="28"/>
      <c r="G24" s="28"/>
      <c r="H24" s="28">
        <f>G24/8*7</f>
        <v>0</v>
      </c>
      <c r="I24" s="28"/>
      <c r="J24" s="31" t="e">
        <f t="shared" si="1"/>
        <v>#DIV/0!</v>
      </c>
      <c r="K24" s="28"/>
      <c r="L24" s="33"/>
    </row>
    <row r="25" spans="1:12" ht="15">
      <c r="A25" s="34"/>
      <c r="B25" s="35"/>
      <c r="C25" s="34"/>
      <c r="D25" s="34"/>
      <c r="E25" s="34" t="s">
        <v>17</v>
      </c>
      <c r="F25" s="36">
        <f>SUM(F20:F24)</f>
        <v>4</v>
      </c>
      <c r="G25" s="36">
        <f>SUM(G20:G24)</f>
        <v>0</v>
      </c>
      <c r="H25" s="36">
        <f>SUM(H20:H24)</f>
        <v>162</v>
      </c>
      <c r="I25" s="36">
        <f>SUM(I20:I24)</f>
        <v>50</v>
      </c>
      <c r="J25" s="37">
        <f t="shared" si="1"/>
        <v>3.24</v>
      </c>
      <c r="K25" s="36">
        <f>MAX(K20:K24)</f>
        <v>16</v>
      </c>
      <c r="L25" s="38" t="s">
        <v>18</v>
      </c>
    </row>
    <row r="26" spans="1:12" ht="7.5" customHeight="1" thickBot="1">
      <c r="A26" s="40"/>
      <c r="B26" s="41"/>
      <c r="C26" s="40"/>
      <c r="D26" s="40"/>
      <c r="E26" s="40"/>
      <c r="F26" s="40"/>
      <c r="G26" s="40"/>
      <c r="H26" s="40"/>
      <c r="I26" s="40"/>
      <c r="J26" s="40"/>
      <c r="K26" s="40"/>
      <c r="L26" s="40"/>
    </row>
    <row r="27" ht="3.75" customHeight="1"/>
    <row r="28" spans="1:12" ht="15">
      <c r="A28" s="20" t="s">
        <v>9</v>
      </c>
      <c r="B28" s="21" t="str">
        <f>VLOOKUP(L28,'[1]LEDEN'!A:E,2,FALSE)</f>
        <v>CASTELEYN Rik</v>
      </c>
      <c r="C28" s="20"/>
      <c r="D28" s="20"/>
      <c r="E28" s="20"/>
      <c r="F28" s="20" t="s">
        <v>10</v>
      </c>
      <c r="G28" s="22" t="str">
        <f>VLOOKUP(L28,'[1]LEDEN'!A:E,3,FALSE)</f>
        <v>CBC-DLS</v>
      </c>
      <c r="H28" s="22"/>
      <c r="I28" s="20"/>
      <c r="J28" s="20"/>
      <c r="K28" s="20"/>
      <c r="L28" s="23">
        <v>4763</v>
      </c>
    </row>
    <row r="29" ht="7.5" customHeight="1"/>
    <row r="30" spans="6:12" ht="15">
      <c r="F30" s="24" t="s">
        <v>11</v>
      </c>
      <c r="G30" s="25" t="s">
        <v>12</v>
      </c>
      <c r="H30" s="25">
        <v>2.3</v>
      </c>
      <c r="I30" s="26" t="s">
        <v>13</v>
      </c>
      <c r="J30" s="27" t="s">
        <v>14</v>
      </c>
      <c r="K30" s="25" t="s">
        <v>15</v>
      </c>
      <c r="L30" s="25" t="s">
        <v>16</v>
      </c>
    </row>
    <row r="31" spans="2:14" ht="15">
      <c r="B31" s="28">
        <v>1</v>
      </c>
      <c r="C31" s="29" t="str">
        <f>VLOOKUP(N31,'[1]LEDEN'!A:E,2,FALSE)</f>
        <v>HOUTHAEVE Jean-Marie</v>
      </c>
      <c r="D31" s="30"/>
      <c r="E31" s="30"/>
      <c r="F31" s="28">
        <v>0</v>
      </c>
      <c r="G31" s="28"/>
      <c r="H31" s="28">
        <v>50</v>
      </c>
      <c r="I31" s="28">
        <v>14</v>
      </c>
      <c r="J31" s="31">
        <f aca="true" t="shared" si="2" ref="J31:J36">ROUNDDOWN(H31/I31,2)</f>
        <v>3.57</v>
      </c>
      <c r="K31" s="28">
        <v>16</v>
      </c>
      <c r="L31" s="32"/>
      <c r="N31">
        <v>4776</v>
      </c>
    </row>
    <row r="32" spans="2:14" ht="15">
      <c r="B32" s="28">
        <v>2</v>
      </c>
      <c r="C32" s="29" t="str">
        <f>VLOOKUP(N32,'[1]LEDEN'!A:E,2,FALSE)</f>
        <v>WERBROUCK Geert</v>
      </c>
      <c r="D32" s="30"/>
      <c r="E32" s="30"/>
      <c r="F32" s="28">
        <v>0</v>
      </c>
      <c r="G32" s="28"/>
      <c r="H32" s="28">
        <v>47</v>
      </c>
      <c r="I32" s="28">
        <v>15</v>
      </c>
      <c r="J32" s="31">
        <f t="shared" si="2"/>
        <v>3.13</v>
      </c>
      <c r="K32" s="28">
        <v>13</v>
      </c>
      <c r="L32" s="33">
        <v>3</v>
      </c>
      <c r="N32">
        <v>7538</v>
      </c>
    </row>
    <row r="33" spans="2:12" ht="15" hidden="1">
      <c r="B33" s="28">
        <v>3</v>
      </c>
      <c r="C33" s="29" t="e">
        <f>VLOOKUP(N33,'[1]LEDEN'!A:E,2,FALSE)</f>
        <v>#N/A</v>
      </c>
      <c r="D33" s="30"/>
      <c r="E33" s="30"/>
      <c r="F33" s="28"/>
      <c r="G33" s="28"/>
      <c r="H33" s="28">
        <f>G33/8*7</f>
        <v>0</v>
      </c>
      <c r="I33" s="28"/>
      <c r="J33" s="31" t="e">
        <f t="shared" si="2"/>
        <v>#DIV/0!</v>
      </c>
      <c r="K33" s="28"/>
      <c r="L33" s="33"/>
    </row>
    <row r="34" spans="2:14" ht="15">
      <c r="B34" s="28">
        <v>3</v>
      </c>
      <c r="C34" s="29" t="str">
        <f>VLOOKUP(N34,'[1]LEDEN'!A:E,2,FALSE)</f>
        <v>VROMANT Marc</v>
      </c>
      <c r="D34" s="30"/>
      <c r="E34" s="30"/>
      <c r="F34" s="28">
        <v>0</v>
      </c>
      <c r="G34" s="28"/>
      <c r="H34" s="28">
        <v>48</v>
      </c>
      <c r="I34" s="28">
        <v>20</v>
      </c>
      <c r="J34" s="31">
        <f t="shared" si="2"/>
        <v>2.4</v>
      </c>
      <c r="K34" s="28">
        <v>7</v>
      </c>
      <c r="L34" s="33"/>
      <c r="N34">
        <v>7821</v>
      </c>
    </row>
    <row r="35" spans="2:12" ht="15">
      <c r="B35" s="28">
        <v>4</v>
      </c>
      <c r="C35" s="29" t="e">
        <f>VLOOKUP(N35,'[1]LEDEN'!A:E,2,FALSE)</f>
        <v>#N/A</v>
      </c>
      <c r="D35" s="30"/>
      <c r="E35" s="30"/>
      <c r="F35" s="28"/>
      <c r="G35" s="28"/>
      <c r="H35" s="28">
        <f>G35/8*7</f>
        <v>0</v>
      </c>
      <c r="I35" s="28"/>
      <c r="J35" s="31" t="e">
        <f t="shared" si="2"/>
        <v>#DIV/0!</v>
      </c>
      <c r="K35" s="28"/>
      <c r="L35" s="33"/>
    </row>
    <row r="36" spans="1:12" ht="15">
      <c r="A36" s="34"/>
      <c r="B36" s="35"/>
      <c r="C36" s="34"/>
      <c r="D36" s="34"/>
      <c r="E36" s="34" t="s">
        <v>17</v>
      </c>
      <c r="F36" s="36">
        <f>SUM(F31:F35)</f>
        <v>0</v>
      </c>
      <c r="G36" s="36">
        <f>SUM(G31:G35)</f>
        <v>0</v>
      </c>
      <c r="H36" s="36">
        <f>SUM(H31:H35)</f>
        <v>145</v>
      </c>
      <c r="I36" s="36">
        <f>SUM(I31:I35)</f>
        <v>49</v>
      </c>
      <c r="J36" s="37">
        <f t="shared" si="2"/>
        <v>2.95</v>
      </c>
      <c r="K36" s="36">
        <f>MAX(K31:K35)</f>
        <v>16</v>
      </c>
      <c r="L36" s="38" t="s">
        <v>18</v>
      </c>
    </row>
    <row r="37" spans="1:12" ht="6.75" customHeight="1" thickBot="1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ht="6" customHeight="1"/>
    <row r="39" spans="1:12" ht="13.5" customHeight="1">
      <c r="A39" s="20" t="s">
        <v>9</v>
      </c>
      <c r="B39" s="21" t="str">
        <f>VLOOKUP(L39,'[1]LEDEN'!A:E,2,FALSE)</f>
        <v>VROMANT Marc</v>
      </c>
      <c r="C39" s="20"/>
      <c r="D39" s="20"/>
      <c r="E39" s="20"/>
      <c r="F39" s="20" t="s">
        <v>10</v>
      </c>
      <c r="G39" s="22" t="str">
        <f>VLOOKUP(L39,'[1]LEDEN'!A:E,3,FALSE)</f>
        <v>K.GHOK</v>
      </c>
      <c r="H39" s="22"/>
      <c r="I39" s="20"/>
      <c r="J39" s="20"/>
      <c r="K39" s="20"/>
      <c r="L39" s="23">
        <v>7821</v>
      </c>
    </row>
    <row r="41" spans="6:12" ht="15">
      <c r="F41" s="24" t="s">
        <v>11</v>
      </c>
      <c r="G41" s="25" t="s">
        <v>12</v>
      </c>
      <c r="H41" s="25">
        <v>2.3</v>
      </c>
      <c r="I41" s="26" t="s">
        <v>13</v>
      </c>
      <c r="J41" s="27" t="s">
        <v>14</v>
      </c>
      <c r="K41" s="25" t="s">
        <v>15</v>
      </c>
      <c r="L41" s="25" t="s">
        <v>16</v>
      </c>
    </row>
    <row r="42" spans="2:14" ht="15">
      <c r="B42" s="28">
        <v>1</v>
      </c>
      <c r="C42" s="29" t="str">
        <f>VLOOKUP(N42,'[1]LEDEN'!A:E,2,FALSE)</f>
        <v>WERBROUCK Geert</v>
      </c>
      <c r="D42" s="30"/>
      <c r="E42" s="30"/>
      <c r="F42" s="28">
        <v>0</v>
      </c>
      <c r="G42" s="28"/>
      <c r="H42" s="28">
        <v>39</v>
      </c>
      <c r="I42" s="28">
        <v>21</v>
      </c>
      <c r="J42" s="31">
        <f aca="true" t="shared" si="3" ref="J42:J47">ROUNDDOWN(H42/I42,2)</f>
        <v>1.85</v>
      </c>
      <c r="K42" s="28">
        <v>10</v>
      </c>
      <c r="L42" s="32"/>
      <c r="N42">
        <v>7538</v>
      </c>
    </row>
    <row r="43" spans="2:14" ht="15">
      <c r="B43" s="28">
        <v>2</v>
      </c>
      <c r="C43" s="29" t="str">
        <f>VLOOKUP(N43,'[1]LEDEN'!A:E,2,FALSE)</f>
        <v>HOUTHAEVE Jean-Marie</v>
      </c>
      <c r="D43" s="30"/>
      <c r="E43" s="30"/>
      <c r="F43" s="28">
        <v>1</v>
      </c>
      <c r="G43" s="28"/>
      <c r="H43" s="28">
        <v>55</v>
      </c>
      <c r="I43" s="28">
        <v>27</v>
      </c>
      <c r="J43" s="31">
        <f t="shared" si="3"/>
        <v>2.03</v>
      </c>
      <c r="K43" s="28">
        <v>8</v>
      </c>
      <c r="L43" s="33">
        <v>4</v>
      </c>
      <c r="N43">
        <v>4776</v>
      </c>
    </row>
    <row r="44" spans="2:14" ht="15">
      <c r="B44" s="28">
        <v>3</v>
      </c>
      <c r="C44" s="29" t="str">
        <f>VLOOKUP(N44,'[1]LEDEN'!A:E,2,FALSE)</f>
        <v>CASTELEYN Rik</v>
      </c>
      <c r="D44" s="30"/>
      <c r="E44" s="30"/>
      <c r="F44" s="28">
        <v>2</v>
      </c>
      <c r="G44" s="28"/>
      <c r="H44" s="28">
        <v>55</v>
      </c>
      <c r="I44" s="28">
        <v>20</v>
      </c>
      <c r="J44" s="31">
        <f t="shared" si="3"/>
        <v>2.75</v>
      </c>
      <c r="K44" s="28">
        <v>19</v>
      </c>
      <c r="L44" s="33"/>
      <c r="N44">
        <v>4763</v>
      </c>
    </row>
    <row r="45" spans="2:12" ht="15">
      <c r="B45" s="28">
        <v>4</v>
      </c>
      <c r="C45" s="29" t="e">
        <f>VLOOKUP(N45,'[1]LEDEN'!A:E,2,FALSE)</f>
        <v>#N/A</v>
      </c>
      <c r="D45" s="30"/>
      <c r="E45" s="30"/>
      <c r="F45" s="28"/>
      <c r="G45" s="28"/>
      <c r="H45" s="28">
        <f>G45/8*7</f>
        <v>0</v>
      </c>
      <c r="I45" s="28"/>
      <c r="J45" s="31" t="e">
        <f t="shared" si="3"/>
        <v>#DIV/0!</v>
      </c>
      <c r="K45" s="28"/>
      <c r="L45" s="33"/>
    </row>
    <row r="46" spans="2:12" ht="15" hidden="1">
      <c r="B46" s="28">
        <v>5</v>
      </c>
      <c r="C46" s="29" t="e">
        <f>VLOOKUP(N46,'[1]LEDEN'!A:E,2,FALSE)</f>
        <v>#N/A</v>
      </c>
      <c r="D46" s="30"/>
      <c r="E46" s="30"/>
      <c r="F46" s="28"/>
      <c r="G46" s="28"/>
      <c r="H46" s="28">
        <f>G46/8*7</f>
        <v>0</v>
      </c>
      <c r="I46" s="28"/>
      <c r="J46" s="31" t="e">
        <f t="shared" si="3"/>
        <v>#DIV/0!</v>
      </c>
      <c r="K46" s="28"/>
      <c r="L46" s="33"/>
    </row>
    <row r="47" spans="1:12" ht="15">
      <c r="A47" s="34"/>
      <c r="B47" s="35"/>
      <c r="C47" s="34"/>
      <c r="D47" s="34"/>
      <c r="E47" s="34" t="s">
        <v>17</v>
      </c>
      <c r="F47" s="36">
        <f>SUM(F42:F46)</f>
        <v>3</v>
      </c>
      <c r="G47" s="36">
        <f>SUM(G42:G46)</f>
        <v>0</v>
      </c>
      <c r="H47" s="36">
        <f>SUM(H42:H46)</f>
        <v>149</v>
      </c>
      <c r="I47" s="36">
        <f>SUM(I42:I46)</f>
        <v>68</v>
      </c>
      <c r="J47" s="37">
        <f t="shared" si="3"/>
        <v>2.19</v>
      </c>
      <c r="K47" s="36">
        <f>MAX(K42:K46)</f>
        <v>19</v>
      </c>
      <c r="L47" s="38" t="s">
        <v>19</v>
      </c>
    </row>
    <row r="48" spans="1:12" ht="4.5" customHeight="1" thickBot="1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ht="6" customHeight="1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2012-01-14T17:30:09Z</cp:lastPrinted>
  <dcterms:created xsi:type="dcterms:W3CDTF">2012-01-14T17:30:04Z</dcterms:created>
  <dcterms:modified xsi:type="dcterms:W3CDTF">2012-01-14T17:32:18Z</dcterms:modified>
  <cp:category/>
  <cp:version/>
  <cp:contentType/>
  <cp:contentStatus/>
</cp:coreProperties>
</file>