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finale'!$A$1:$K$64</definedName>
  </definedNames>
  <calcPr fullCalcOnLoad="1"/>
</workbook>
</file>

<file path=xl/sharedStrings.xml><?xml version="1.0" encoding="utf-8"?>
<sst xmlns="http://schemas.openxmlformats.org/spreadsheetml/2006/main" count="83" uniqueCount="30">
  <si>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</si>
  <si>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</si>
  <si>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</si>
  <si>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</si>
  <si>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</si>
  <si>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</si>
  <si>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</si>
  <si>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</si>
  <si>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</si>
  <si>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</si>
  <si>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</si>
  <si>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</si>
  <si>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</si>
  <si>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</si>
  <si>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</si>
  <si>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 xml:space="preserve">Datum:  18/12/2012                                                      </t>
  </si>
  <si>
    <t>Club: BC Sleepbootje (KGV)</t>
  </si>
  <si>
    <t>WAEM Kris</t>
  </si>
  <si>
    <t>Kon. B.C. De Gildevrienden</t>
  </si>
  <si>
    <t>Rosier Peter</t>
  </si>
  <si>
    <t>ROSIER Peter</t>
  </si>
  <si>
    <t>B.C. Sleepbootje</t>
  </si>
  <si>
    <t>Waem Kris</t>
  </si>
  <si>
    <t>STEVENS Patrick</t>
  </si>
  <si>
    <t>B.C. Quality</t>
  </si>
  <si>
    <t>Van Landeghem Urbain</t>
  </si>
  <si>
    <t>VAN LANDEGHEM Urbain</t>
  </si>
  <si>
    <t>Stevens Patrick</t>
  </si>
  <si>
    <t>plaatsvind op 16 / 17 februari in district BRUGGE-ZEEKUST.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</si>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</sst>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800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152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9"/>
  <sheetViews>
    <sheetView tabSelected="1" zoomScaleSheetLayoutView="100" zoomScalePageLayoutView="0" workbookViewId="0" topLeftCell="A1">
      <selection activeCell="R27" sqref="R2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9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30</v>
      </c>
      <c r="E9" s="53" t="s">
        <v>12</v>
      </c>
      <c r="F9" s="53"/>
      <c r="G9" s="54">
        <v>1.15</v>
      </c>
      <c r="H9" s="54"/>
      <c r="I9" s="55" t="s">
        <v>13</v>
      </c>
      <c r="J9" s="56">
        <v>1.5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14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5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9082</v>
      </c>
      <c r="O13" s="18" t="s">
        <v>11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19</v>
      </c>
      <c r="D16" s="30"/>
      <c r="E16" s="31" t="str">
        <f>IF(I16&lt;G9,"OG",IF(I16&gt;=J9,"PROM","MG"))</f>
        <v>MG</v>
      </c>
      <c r="F16" s="32">
        <v>2</v>
      </c>
      <c r="G16" s="28">
        <v>30</v>
      </c>
      <c r="H16" s="28">
        <v>24</v>
      </c>
      <c r="I16" s="33">
        <f>ROUNDDOWN(G16/H16,2)</f>
        <v>1.25</v>
      </c>
      <c r="J16" s="34">
        <v>5</v>
      </c>
      <c r="K16" s="61">
        <v>1</v>
      </c>
    </row>
    <row r="17" spans="2:11" ht="12.75" customHeight="1">
      <c r="B17" s="28">
        <v>2</v>
      </c>
      <c r="C17" s="29" t="s">
        <v>25</v>
      </c>
      <c r="D17" s="22"/>
      <c r="E17" s="31" t="str">
        <f>IF(I17&lt;G9,"OG",IF(I17&gt;=J9,"PROM","MG"))</f>
        <v>MG</v>
      </c>
      <c r="F17" s="32">
        <v>2</v>
      </c>
      <c r="G17" s="28">
        <v>30</v>
      </c>
      <c r="H17" s="28">
        <v>24</v>
      </c>
      <c r="I17" s="33">
        <f>ROUNDDOWN(G17/H17,2)</f>
        <v>1.25</v>
      </c>
      <c r="J17" s="34">
        <v>7</v>
      </c>
      <c r="K17" s="62"/>
    </row>
    <row r="18" spans="2:11" ht="12.75" customHeight="1">
      <c r="B18" s="28">
        <v>3</v>
      </c>
      <c r="C18" s="29" t="s">
        <v>27</v>
      </c>
      <c r="D18" s="22"/>
      <c r="E18" s="31" t="str">
        <f>IF(I18&lt;G9,"OG",IF(I18&gt;=J9,"PROM","MG"))</f>
        <v>OG</v>
      </c>
      <c r="F18" s="32">
        <v>0</v>
      </c>
      <c r="G18" s="28">
        <v>21</v>
      </c>
      <c r="H18" s="28">
        <v>20</v>
      </c>
      <c r="I18" s="33">
        <f>ROUNDDOWN(G18/H18,2)</f>
        <v>1.05</v>
      </c>
      <c r="J18" s="34">
        <v>7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ROUNDDOWN(G19/H19,2)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4</v>
      </c>
      <c r="G20" s="39">
        <f>G16+G17+G18+G19</f>
        <v>81</v>
      </c>
      <c r="H20" s="39">
        <f>H16+H17+H18+H19</f>
        <v>68</v>
      </c>
      <c r="I20" s="40">
        <f>ROUNDDOWN(G20/H20,2)</f>
        <v>1.19</v>
      </c>
      <c r="J20" s="39">
        <f>MAX(J16:J19)</f>
        <v>7</v>
      </c>
      <c r="K20" s="63"/>
      <c r="L20" s="3"/>
    </row>
    <row r="21" spans="1:12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23</v>
      </c>
      <c r="C22" s="19"/>
      <c r="D22" s="19"/>
      <c r="E22" s="19"/>
      <c r="F22" s="21" t="s">
        <v>1</v>
      </c>
      <c r="G22" s="42" t="s">
        <v>24</v>
      </c>
      <c r="H22" s="22"/>
      <c r="I22" s="23"/>
      <c r="J22" s="24" t="s">
        <v>2</v>
      </c>
      <c r="K22" s="43">
        <v>4845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4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25</v>
      </c>
      <c r="D25" s="30"/>
      <c r="E25" s="31" t="str">
        <f>IF(I25&lt;G9,"OG",IF(I25&gt;=J9,"PROM","MG"))</f>
        <v>OG</v>
      </c>
      <c r="F25" s="28">
        <v>2</v>
      </c>
      <c r="G25" s="28">
        <v>30</v>
      </c>
      <c r="H25" s="28">
        <v>30</v>
      </c>
      <c r="I25" s="33">
        <f>ROUNDDOWN(G25/H25,2)</f>
        <v>1</v>
      </c>
      <c r="J25" s="28">
        <v>5</v>
      </c>
      <c r="K25" s="61">
        <v>2</v>
      </c>
    </row>
    <row r="26" spans="2:11" ht="12.75" customHeight="1">
      <c r="B26" s="28">
        <v>2</v>
      </c>
      <c r="C26" s="29" t="s">
        <v>19</v>
      </c>
      <c r="D26" s="30"/>
      <c r="E26" s="31" t="str">
        <f>IF(I26&lt;G9,"OG",IF(I26&gt;=J9,"PROM","MG"))</f>
        <v>OG</v>
      </c>
      <c r="F26" s="28">
        <v>2</v>
      </c>
      <c r="G26" s="28">
        <v>30</v>
      </c>
      <c r="H26" s="28">
        <v>31</v>
      </c>
      <c r="I26" s="33">
        <f>ROUNDDOWN(G26/H26,2)</f>
        <v>0.96</v>
      </c>
      <c r="J26" s="28">
        <v>4</v>
      </c>
      <c r="K26" s="62"/>
    </row>
    <row r="27" spans="2:11" ht="12.75" customHeight="1">
      <c r="B27" s="28">
        <v>3</v>
      </c>
      <c r="C27" s="29" t="s">
        <v>22</v>
      </c>
      <c r="D27" s="30"/>
      <c r="E27" s="31" t="str">
        <f>IF(I27&lt;G9,"OG",IF(I27&gt;=J9,"PROM","MG"))</f>
        <v>PROM</v>
      </c>
      <c r="F27" s="28">
        <v>2</v>
      </c>
      <c r="G27" s="28">
        <v>30</v>
      </c>
      <c r="H27" s="28">
        <v>20</v>
      </c>
      <c r="I27" s="33">
        <f>ROUNDDOWN(G27/H27,2)</f>
        <v>1.5</v>
      </c>
      <c r="J27" s="28">
        <v>11</v>
      </c>
      <c r="K27" s="62"/>
    </row>
    <row r="28" spans="2:11" ht="12.75" customHeight="1" hidden="1">
      <c r="B28" s="35">
        <v>4</v>
      </c>
      <c r="C28" s="29"/>
      <c r="D28" s="30"/>
      <c r="E28" s="45" t="e">
        <f>IF(I28&lt;G9,"OG",IF(I28&gt;=J9,"PROM","MG"))</f>
        <v>#DIV/0!</v>
      </c>
      <c r="F28" s="28"/>
      <c r="G28" s="28"/>
      <c r="H28" s="28"/>
      <c r="I28" s="33" t="e">
        <f>ROUNDDOWN(G28/H28,2)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6</v>
      </c>
      <c r="G29" s="39">
        <f>G25+G26+G27+G28</f>
        <v>90</v>
      </c>
      <c r="H29" s="39">
        <f>H25+H26+H27+H28</f>
        <v>81</v>
      </c>
      <c r="I29" s="40">
        <f>ROUNDDOWN(G29/H29,2)</f>
        <v>1.11</v>
      </c>
      <c r="J29" s="39">
        <f>MAX(J25:J28)</f>
        <v>11</v>
      </c>
      <c r="K29" s="63"/>
      <c r="M29" s="18"/>
    </row>
    <row r="30" spans="1:14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19" t="s">
        <v>0</v>
      </c>
      <c r="B31" s="20" t="s">
        <v>26</v>
      </c>
      <c r="C31" s="47"/>
      <c r="D31" s="47"/>
      <c r="E31" s="19"/>
      <c r="F31" s="21" t="s">
        <v>1</v>
      </c>
      <c r="G31" s="42" t="s">
        <v>24</v>
      </c>
      <c r="H31" s="22"/>
      <c r="I31" s="23"/>
      <c r="J31" s="24" t="s">
        <v>2</v>
      </c>
      <c r="K31" s="43">
        <v>4880</v>
      </c>
    </row>
    <row r="32" ht="7.5" customHeight="1">
      <c r="I32" s="23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44" t="s">
        <v>7</v>
      </c>
      <c r="J33" s="26" t="s">
        <v>8</v>
      </c>
      <c r="K33" s="26" t="s">
        <v>9</v>
      </c>
    </row>
    <row r="34" spans="2:11" ht="12.75" customHeight="1">
      <c r="B34" s="28">
        <v>1</v>
      </c>
      <c r="C34" s="29" t="s">
        <v>27</v>
      </c>
      <c r="D34" s="30"/>
      <c r="E34" s="31" t="str">
        <f>IF(I34&lt;G9,"OG",IF(I34&gt;=J9,"PROM","MG"))</f>
        <v>OG</v>
      </c>
      <c r="F34" s="28">
        <v>0</v>
      </c>
      <c r="G34" s="28">
        <v>27</v>
      </c>
      <c r="H34" s="28">
        <v>30</v>
      </c>
      <c r="I34" s="33">
        <f>ROUNDDOWN(G34/H34,2)</f>
        <v>0.9</v>
      </c>
      <c r="J34" s="28">
        <v>3</v>
      </c>
      <c r="K34" s="61">
        <v>3</v>
      </c>
    </row>
    <row r="35" spans="2:11" ht="12.75" customHeight="1">
      <c r="B35" s="28">
        <v>2</v>
      </c>
      <c r="C35" s="29" t="s">
        <v>22</v>
      </c>
      <c r="D35" s="30"/>
      <c r="E35" s="31" t="str">
        <f>IF(I35&lt;G9,"OG",IF(I35&gt;=J9,"PROM","MG"))</f>
        <v>OG</v>
      </c>
      <c r="F35" s="28">
        <v>0</v>
      </c>
      <c r="G35" s="28">
        <v>24</v>
      </c>
      <c r="H35" s="28">
        <v>24</v>
      </c>
      <c r="I35" s="33">
        <f>ROUNDDOWN(G35/H35,2)</f>
        <v>1</v>
      </c>
      <c r="J35" s="28">
        <v>4</v>
      </c>
      <c r="K35" s="62"/>
    </row>
    <row r="36" spans="2:11" ht="12.75" customHeight="1">
      <c r="B36" s="28">
        <v>3</v>
      </c>
      <c r="C36" s="29" t="s">
        <v>19</v>
      </c>
      <c r="D36" s="30"/>
      <c r="E36" s="31" t="str">
        <f>IF(I36&lt;G9,"OG",IF(I36&gt;=J9,"PROM","MG"))</f>
        <v>OG</v>
      </c>
      <c r="F36" s="28">
        <v>1</v>
      </c>
      <c r="G36" s="28">
        <v>30</v>
      </c>
      <c r="H36" s="28">
        <v>29</v>
      </c>
      <c r="I36" s="33">
        <f>ROUNDDOWN(G36/H36,2)</f>
        <v>1.03</v>
      </c>
      <c r="J36" s="28">
        <v>7</v>
      </c>
      <c r="K36" s="62"/>
    </row>
    <row r="37" spans="2:11" ht="12.75" customHeight="1" hidden="1">
      <c r="B37" s="35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ROUNDDOWN(G37/H37,2)</f>
        <v>#DIV/0!</v>
      </c>
      <c r="J37" s="28"/>
      <c r="K37" s="62"/>
    </row>
    <row r="38" spans="1:16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1</v>
      </c>
      <c r="G38" s="39">
        <f>G34+G35+G36+G37</f>
        <v>81</v>
      </c>
      <c r="H38" s="39">
        <f>H34+H35+H36+H37</f>
        <v>83</v>
      </c>
      <c r="I38" s="40">
        <f>ROUNDDOWN(G38/H38,2)</f>
        <v>0.97</v>
      </c>
      <c r="J38" s="39">
        <f>MAX(J34:J37)</f>
        <v>7</v>
      </c>
      <c r="K38" s="63"/>
      <c r="L38" s="3"/>
      <c r="P38" s="1" t="s">
        <v>11</v>
      </c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50"/>
      <c r="K39" s="14"/>
      <c r="L39" s="18"/>
    </row>
    <row r="40" spans="1:11" ht="12.75" customHeight="1" hidden="1">
      <c r="A40" s="19" t="s">
        <v>0</v>
      </c>
      <c r="B40" s="20"/>
      <c r="C40" s="19"/>
      <c r="D40" s="19"/>
      <c r="E40" s="19"/>
      <c r="F40" s="21" t="s">
        <v>1</v>
      </c>
      <c r="G40" s="42"/>
      <c r="H40" s="22"/>
      <c r="I40" s="23"/>
      <c r="J40" s="24" t="s">
        <v>2</v>
      </c>
      <c r="K40" s="43"/>
    </row>
    <row r="41" ht="7.5" customHeight="1" hidden="1">
      <c r="I41" s="23"/>
    </row>
    <row r="42" spans="3:11" ht="12.75" customHeight="1" hidden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6" t="s">
        <v>8</v>
      </c>
      <c r="K42" s="26" t="s">
        <v>9</v>
      </c>
    </row>
    <row r="43" spans="2:11" ht="12.75" customHeight="1" hidden="1">
      <c r="B43" s="28">
        <v>1</v>
      </c>
      <c r="C43" s="29"/>
      <c r="D43" s="30"/>
      <c r="E43" s="31" t="e">
        <f>IF(I43&lt;G9,"OG",IF(I43&gt;=J9,"PROM","MG"))</f>
        <v>#DIV/0!</v>
      </c>
      <c r="F43" s="28"/>
      <c r="G43" s="28"/>
      <c r="H43" s="28"/>
      <c r="I43" s="33" t="e">
        <f>ROUNDDOWN(G43/H43,2)</f>
        <v>#DIV/0!</v>
      </c>
      <c r="J43" s="28"/>
      <c r="K43" s="61"/>
    </row>
    <row r="44" spans="2:11" ht="12.75" customHeight="1" hidden="1">
      <c r="B44" s="28">
        <v>2</v>
      </c>
      <c r="C44" s="29"/>
      <c r="D44" s="30"/>
      <c r="E44" s="31" t="e">
        <f>IF(I44&lt;G9,"OG",IF(I44&gt;=J9,"PROM","MG"))</f>
        <v>#DIV/0!</v>
      </c>
      <c r="F44" s="28"/>
      <c r="G44" s="28"/>
      <c r="H44" s="28"/>
      <c r="I44" s="33" t="e">
        <f>ROUNDDOWN(G44/H44,2)</f>
        <v>#DIV/0!</v>
      </c>
      <c r="J44" s="28"/>
      <c r="K44" s="62"/>
    </row>
    <row r="45" spans="2:11" ht="12.75" customHeight="1" hidden="1">
      <c r="B45" s="28">
        <v>3</v>
      </c>
      <c r="C45" s="29"/>
      <c r="D45" s="30"/>
      <c r="E45" s="31" t="e">
        <f>IF(I45&lt;G9,"OG",IF(I45&gt;=J9,"PROM","MG"))</f>
        <v>#DIV/0!</v>
      </c>
      <c r="F45" s="28"/>
      <c r="G45" s="28"/>
      <c r="H45" s="28"/>
      <c r="I45" s="33" t="e">
        <f>ROUNDDOWN(G45/H45,2)</f>
        <v>#DIV/0!</v>
      </c>
      <c r="J45" s="28"/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ROUNDDOWN(G46/H46,2)</f>
        <v>#DIV/0!</v>
      </c>
      <c r="J46" s="28"/>
      <c r="K46" s="62"/>
    </row>
    <row r="47" spans="1:12" ht="12.75" customHeight="1" hidden="1">
      <c r="A47" s="18"/>
      <c r="B47" s="36"/>
      <c r="C47" s="18" t="e">
        <f>IF(I47&lt;G9,"OG",IF(I47&gt;=J9,"PROM","MG"))</f>
        <v>#DIV/0!</v>
      </c>
      <c r="D47" s="18"/>
      <c r="E47" s="38" t="s">
        <v>3</v>
      </c>
      <c r="F47" s="39">
        <f>SUM(F43:F46)</f>
        <v>0</v>
      </c>
      <c r="G47" s="39">
        <f>G43+G44+G45+G46</f>
        <v>0</v>
      </c>
      <c r="H47" s="39">
        <f>H43+H44+H45+H46</f>
        <v>0</v>
      </c>
      <c r="I47" s="40" t="e">
        <f>ROUNDDOWN(G47/H47,2)</f>
        <v>#DIV/0!</v>
      </c>
      <c r="J47" s="39">
        <f>MAX(J43:J46)</f>
        <v>0</v>
      </c>
      <c r="K47" s="63"/>
      <c r="L47" s="3"/>
    </row>
    <row r="48" spans="1:12" ht="15" customHeight="1" hidden="1">
      <c r="A48" s="18"/>
      <c r="B48" s="36"/>
      <c r="C48" s="18"/>
      <c r="D48" s="18"/>
      <c r="E48" s="18"/>
      <c r="F48" s="18"/>
      <c r="G48" s="18"/>
      <c r="H48" s="18"/>
      <c r="I48" s="25"/>
      <c r="J48" s="18"/>
      <c r="K48" s="18"/>
      <c r="L48" s="18"/>
    </row>
    <row r="49" spans="1:12" ht="15" customHeight="1" hidden="1">
      <c r="A49" s="18"/>
      <c r="B49" s="36"/>
      <c r="C49" s="18"/>
      <c r="D49" s="18"/>
      <c r="E49" s="18"/>
      <c r="F49" s="48"/>
      <c r="G49" s="48"/>
      <c r="H49" s="48"/>
      <c r="I49" s="25"/>
      <c r="J49" s="48"/>
      <c r="K49" s="49"/>
      <c r="L49" s="18"/>
    </row>
    <row r="50" spans="1:12" ht="15" customHeight="1" hidden="1">
      <c r="A50" s="18"/>
      <c r="B50" s="36"/>
      <c r="C50" s="18"/>
      <c r="D50" s="18"/>
      <c r="E50" s="18"/>
      <c r="F50" s="18"/>
      <c r="G50" s="18"/>
      <c r="H50" s="18"/>
      <c r="I50" s="25"/>
      <c r="J50" s="18"/>
      <c r="K50" s="18"/>
      <c r="L50" s="18"/>
    </row>
    <row r="51" spans="1:12" ht="7.5" customHeight="1" hidden="1" thickBot="1">
      <c r="A51" s="14"/>
      <c r="B51" s="41"/>
      <c r="C51" s="14"/>
      <c r="D51" s="14"/>
      <c r="E51" s="14"/>
      <c r="F51" s="14"/>
      <c r="G51" s="14"/>
      <c r="H51" s="14"/>
      <c r="I51" s="17"/>
      <c r="J51" s="50"/>
      <c r="K51" s="14"/>
      <c r="L51" s="18"/>
    </row>
    <row r="52" spans="1:11" ht="12.75" customHeight="1">
      <c r="A52" s="46" t="s">
        <v>0</v>
      </c>
      <c r="B52" s="20" t="s">
        <v>20</v>
      </c>
      <c r="C52" s="20"/>
      <c r="D52" s="20"/>
      <c r="E52" s="20"/>
      <c r="F52" s="21" t="s">
        <v>1</v>
      </c>
      <c r="G52" s="20" t="s">
        <v>21</v>
      </c>
      <c r="H52" s="22"/>
      <c r="I52" s="23"/>
      <c r="J52" s="24" t="s">
        <v>2</v>
      </c>
      <c r="K52" s="20">
        <v>4854</v>
      </c>
    </row>
    <row r="53" ht="7.5" customHeight="1"/>
    <row r="54" spans="3:11" ht="12.75" customHeight="1">
      <c r="C54" s="22"/>
      <c r="F54" s="26" t="s">
        <v>4</v>
      </c>
      <c r="G54" s="26" t="s">
        <v>5</v>
      </c>
      <c r="H54" s="26" t="s">
        <v>6</v>
      </c>
      <c r="I54" s="27" t="s">
        <v>7</v>
      </c>
      <c r="J54" s="26" t="s">
        <v>8</v>
      </c>
      <c r="K54" s="26" t="s">
        <v>9</v>
      </c>
    </row>
    <row r="55" spans="2:14" ht="12.75" customHeight="1">
      <c r="B55" s="28">
        <v>1</v>
      </c>
      <c r="C55" s="29" t="s">
        <v>22</v>
      </c>
      <c r="D55" s="30"/>
      <c r="E55" s="31" t="str">
        <f>IF(I55&lt;G9,"OG",IF(I55&gt;=J9,"PROM","MG"))</f>
        <v>OG</v>
      </c>
      <c r="F55" s="28">
        <v>0</v>
      </c>
      <c r="G55" s="28">
        <v>22</v>
      </c>
      <c r="H55" s="28">
        <v>24</v>
      </c>
      <c r="I55" s="33">
        <f>ROUNDDOWN(G55/H55,2)</f>
        <v>0.91</v>
      </c>
      <c r="J55" s="28">
        <v>4</v>
      </c>
      <c r="K55" s="61">
        <v>4</v>
      </c>
      <c r="N55" s="18"/>
    </row>
    <row r="56" spans="2:11" ht="12.75" customHeight="1">
      <c r="B56" s="28">
        <v>2</v>
      </c>
      <c r="C56" s="29" t="s">
        <v>27</v>
      </c>
      <c r="D56" s="30"/>
      <c r="E56" s="31" t="str">
        <f>IF(I56&lt;G9,"OG",IF(I56&gt;=J9,"PROM","MG"))</f>
        <v>OG</v>
      </c>
      <c r="F56" s="28">
        <v>0</v>
      </c>
      <c r="G56" s="28">
        <v>26</v>
      </c>
      <c r="H56" s="28">
        <v>31</v>
      </c>
      <c r="I56" s="33">
        <f>ROUNDDOWN(G56/H56,2)</f>
        <v>0.83</v>
      </c>
      <c r="J56" s="28">
        <v>4</v>
      </c>
      <c r="K56" s="62"/>
    </row>
    <row r="57" spans="2:11" ht="12.75" customHeight="1">
      <c r="B57" s="28">
        <v>3</v>
      </c>
      <c r="C57" s="29" t="s">
        <v>25</v>
      </c>
      <c r="D57" s="30"/>
      <c r="E57" s="31" t="str">
        <f>IF(I57&lt;G9,"OG",IF(I57&gt;=J9,"PROM","MG"))</f>
        <v>OG</v>
      </c>
      <c r="F57" s="28">
        <v>1</v>
      </c>
      <c r="G57" s="28">
        <v>30</v>
      </c>
      <c r="H57" s="28">
        <v>29</v>
      </c>
      <c r="I57" s="33">
        <f>ROUNDDOWN(G57/H57,2)</f>
        <v>1.03</v>
      </c>
      <c r="J57" s="28">
        <v>4</v>
      </c>
      <c r="K57" s="62"/>
    </row>
    <row r="58" spans="2:11" ht="12.75" customHeight="1" hidden="1">
      <c r="B58" s="28">
        <v>4</v>
      </c>
      <c r="C58" s="29"/>
      <c r="D58" s="30"/>
      <c r="E58" s="31" t="e">
        <f>IF(I58&lt;G9,"OG",IF(I58&gt;=J9,"PROM","MG"))</f>
        <v>#DIV/0!</v>
      </c>
      <c r="F58" s="28"/>
      <c r="G58" s="28"/>
      <c r="H58" s="28"/>
      <c r="I58" s="33" t="e">
        <f>ROUNDDOWN(G58/H58,2)</f>
        <v>#DIV/0!</v>
      </c>
      <c r="J58" s="28"/>
      <c r="K58" s="62"/>
    </row>
    <row r="59" spans="1:12" ht="12.75" customHeight="1">
      <c r="A59" s="18"/>
      <c r="B59" s="36"/>
      <c r="C59" s="18" t="str">
        <f>IF(I59&lt;G9,"OG",IF(I59&gt;=J9,"PROM","MG"))</f>
        <v>OG</v>
      </c>
      <c r="D59" s="37"/>
      <c r="E59" s="38" t="s">
        <v>3</v>
      </c>
      <c r="F59" s="39">
        <f>SUM(F55:F58)</f>
        <v>1</v>
      </c>
      <c r="G59" s="39">
        <f>G55+G56+G57+G58</f>
        <v>78</v>
      </c>
      <c r="H59" s="39">
        <f>H55+H56+H57+H58</f>
        <v>84</v>
      </c>
      <c r="I59" s="40">
        <f>ROUNDDOWN(G59/H59,2)</f>
        <v>0.92</v>
      </c>
      <c r="J59" s="39">
        <f>MAX(J55:J58)</f>
        <v>4</v>
      </c>
      <c r="K59" s="63"/>
      <c r="L59" s="3"/>
    </row>
    <row r="60" spans="1:12" ht="7.5" customHeight="1" thickBot="1">
      <c r="A60" s="14"/>
      <c r="B60" s="41"/>
      <c r="C60" s="14"/>
      <c r="D60" s="14"/>
      <c r="E60" s="14"/>
      <c r="F60" s="14"/>
      <c r="G60" s="14"/>
      <c r="H60" s="14"/>
      <c r="I60" s="17"/>
      <c r="J60" s="14"/>
      <c r="K60" s="14"/>
      <c r="L60" s="18"/>
    </row>
    <row r="61" spans="1:12" ht="15" customHeight="1">
      <c r="A61" s="18"/>
      <c r="B61" s="36"/>
      <c r="C61" s="18"/>
      <c r="D61" s="18"/>
      <c r="E61" s="18"/>
      <c r="F61" s="18"/>
      <c r="G61" s="18"/>
      <c r="H61" s="18"/>
      <c r="I61" s="51"/>
      <c r="J61" s="18"/>
      <c r="K61" s="18"/>
      <c r="L61" s="18"/>
    </row>
    <row r="62" spans="1:10" ht="13.5" customHeight="1">
      <c r="A62" s="18"/>
      <c r="B62" s="36"/>
      <c r="C62" s="60" t="s">
        <v>29</v>
      </c>
      <c r="D62" s="60"/>
      <c r="E62" s="60"/>
      <c r="F62" s="60"/>
      <c r="G62" s="60"/>
      <c r="H62" s="60"/>
      <c r="I62" s="60"/>
      <c r="J62" s="60"/>
    </row>
    <row r="63" spans="1:10" ht="13.5" customHeight="1">
      <c r="A63" s="18"/>
      <c r="B63" s="36"/>
      <c r="C63" s="60" t="s">
        <v>28</v>
      </c>
      <c r="D63" s="60"/>
      <c r="E63" s="60"/>
      <c r="F63" s="60"/>
      <c r="G63" s="60"/>
      <c r="H63" s="60"/>
      <c r="I63" s="60"/>
      <c r="J63" s="60"/>
    </row>
    <row r="64" spans="1:10" ht="13.5" customHeight="1">
      <c r="A64" s="18"/>
      <c r="B64" s="36"/>
      <c r="C64" s="18"/>
      <c r="D64" s="18"/>
      <c r="E64" s="18"/>
      <c r="F64" s="36"/>
      <c r="G64" s="36"/>
      <c r="H64" s="36"/>
      <c r="I64" s="25"/>
      <c r="J64" s="36"/>
    </row>
    <row r="65" spans="1:10" ht="13.5" customHeight="1">
      <c r="A65" s="18"/>
      <c r="B65" s="36"/>
      <c r="C65" s="18"/>
      <c r="D65" s="18"/>
      <c r="E65" s="18"/>
      <c r="F65" s="36"/>
      <c r="G65" s="36"/>
      <c r="H65" s="36"/>
      <c r="I65" s="25"/>
      <c r="J65" s="36"/>
    </row>
    <row r="66" spans="1:10" ht="13.5" customHeight="1">
      <c r="A66" s="18"/>
      <c r="B66" s="36"/>
      <c r="C66" s="18"/>
      <c r="D66" s="18"/>
      <c r="E66" s="18"/>
      <c r="F66" s="48"/>
      <c r="G66" s="48"/>
      <c r="H66" s="48"/>
      <c r="I66" s="25"/>
      <c r="J66" s="48"/>
    </row>
    <row r="67" ht="12.75">
      <c r="M67" s="1" t="s">
        <v>11</v>
      </c>
    </row>
    <row r="69" ht="12.75">
      <c r="Q69" s="1" t="s">
        <v>11</v>
      </c>
    </row>
  </sheetData>
  <sheetProtection/>
  <mergeCells count="8">
    <mergeCell ref="A9:C9"/>
    <mergeCell ref="C62:J62"/>
    <mergeCell ref="C63:J63"/>
    <mergeCell ref="K16:K20"/>
    <mergeCell ref="K25:K29"/>
    <mergeCell ref="K34:K38"/>
    <mergeCell ref="K55:K59"/>
    <mergeCell ref="K43:K47"/>
  </mergeCells>
  <printOptions/>
  <pageMargins left="0.5" right="0.36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2012-12-16T16:43:35Z</cp:lastPrinted>
  <dcterms:created xsi:type="dcterms:W3CDTF">2000-08-03T20:00:07Z</dcterms:created>
  <dcterms:modified xsi:type="dcterms:W3CDTF">2012-12-16T16:43:52Z</dcterms:modified>
  <cp:category/>
  <cp:version/>
  <cp:contentType/>
  <cp:contentStatus/>
</cp:coreProperties>
</file>