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finale'!$A$1:$L$47</definedName>
  </definedNames>
  <calcPr fullCalcOnLoad="1"/>
</workbook>
</file>

<file path=xl/sharedStrings.xml><?xml version="1.0" encoding="utf-8"?>
<sst xmlns="http://schemas.openxmlformats.org/spreadsheetml/2006/main" count="76" uniqueCount="31">
  <si>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</si>
  <si>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</si>
  <si>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</si>
  <si>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</si>
  <si>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</si>
  <si>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</si>
  <si>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</si>
  <si>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</si>
  <si>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</si>
  <si>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</si>
  <si>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</si>
  <si>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</si>
  <si>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</si>
  <si>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</si>
  <si>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</si>
  <si>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</si>
  <si>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19/02/2011                                                    </t>
  </si>
  <si>
    <t>Club: BC Bokkenhof</t>
  </si>
  <si>
    <t>MAES Ilja</t>
  </si>
  <si>
    <t>BC Bokkenhof</t>
  </si>
  <si>
    <t>Stuer Eddy</t>
  </si>
  <si>
    <r>
      <rPr>
        <b/>
        <sz val="10"/>
        <rFont val="Arial"/>
        <family val="2"/>
      </rPr>
      <t xml:space="preserve">MAES Ilja </t>
    </r>
    <r>
      <rPr>
        <sz val="10"/>
        <rFont val="Arial"/>
        <family val="2"/>
      </rPr>
      <t xml:space="preserve">zal ons district vertegenwoordigen op de gewestelijke finale die </t>
    </r>
  </si>
  <si>
    <t>STUER Eddy</t>
  </si>
  <si>
    <t>BC Quality-Zele</t>
  </si>
  <si>
    <t>VERGAUWEN Birgitte</t>
  </si>
  <si>
    <t>Kon. Gildevrienden Beveren</t>
  </si>
  <si>
    <t>VAN MEIRVENNE Nestor (NS)</t>
  </si>
  <si>
    <t>Maes Ilja</t>
  </si>
  <si>
    <t>Van Meirvenne Nestor</t>
  </si>
  <si>
    <t>Vergauwen Birgitte</t>
  </si>
  <si>
    <t>plaatsvind op 2 / 3 april in district Waasland.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</si>
</sst>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19">
      <selection activeCell="Q45" sqref="Q45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3">
        <v>22</v>
      </c>
      <c r="E9" s="30"/>
      <c r="F9" s="54" t="s">
        <v>15</v>
      </c>
      <c r="G9" s="55"/>
      <c r="H9" s="55">
        <v>0.457</v>
      </c>
      <c r="I9" s="56"/>
      <c r="J9" s="56" t="s">
        <v>11</v>
      </c>
      <c r="K9" s="57">
        <v>0.561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8677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20</v>
      </c>
      <c r="D16" s="30"/>
      <c r="E16" s="31" t="str">
        <f>IF(I16&lt;H9,"OG",IF(I16&gt;=K9,"PROM","MG"))</f>
        <v>PROM</v>
      </c>
      <c r="F16" s="32">
        <v>2</v>
      </c>
      <c r="G16" s="28">
        <v>22</v>
      </c>
      <c r="H16" s="28">
        <v>26</v>
      </c>
      <c r="I16" s="33">
        <f>ROUNDDOWN(G16/H16,3)</f>
        <v>0.846</v>
      </c>
      <c r="J16" s="34">
        <f>TRUNC(I16*0.9082,3)</f>
        <v>0.768</v>
      </c>
      <c r="K16" s="35">
        <v>4</v>
      </c>
      <c r="L16" s="60">
        <v>1</v>
      </c>
    </row>
    <row r="17" spans="2:12" ht="12.75" customHeight="1">
      <c r="B17" s="28">
        <v>2</v>
      </c>
      <c r="C17" s="22" t="s">
        <v>28</v>
      </c>
      <c r="D17" s="22"/>
      <c r="E17" s="31" t="str">
        <f>IF(I17&lt;H9,"OG",IF(I17&gt;=K9,"PROM","MG"))</f>
        <v>PROM</v>
      </c>
      <c r="F17" s="32">
        <v>2</v>
      </c>
      <c r="G17" s="28">
        <v>22</v>
      </c>
      <c r="H17" s="28">
        <v>31</v>
      </c>
      <c r="I17" s="33">
        <f>ROUNDDOWN(G17/H17,3)</f>
        <v>0.709</v>
      </c>
      <c r="J17" s="34">
        <f>TRUNC(I17*0.9082,3)</f>
        <v>0.643</v>
      </c>
      <c r="K17" s="35">
        <v>2</v>
      </c>
      <c r="L17" s="61"/>
    </row>
    <row r="18" spans="2:12" ht="12.75" customHeight="1">
      <c r="B18" s="28">
        <v>3</v>
      </c>
      <c r="C18" s="22" t="s">
        <v>29</v>
      </c>
      <c r="D18" s="22"/>
      <c r="E18" s="31" t="str">
        <f>IF(I18&lt;H9,"OG",IF(I18&gt;=K9,"PROM","MG"))</f>
        <v>MG</v>
      </c>
      <c r="F18" s="32">
        <v>2</v>
      </c>
      <c r="G18" s="28">
        <v>22</v>
      </c>
      <c r="H18" s="28">
        <v>44</v>
      </c>
      <c r="I18" s="33">
        <f>ROUNDDOWN(G18/H18,3)</f>
        <v>0.5</v>
      </c>
      <c r="J18" s="34">
        <f>TRUNC(I18*0.9082,3)</f>
        <v>0.454</v>
      </c>
      <c r="K18" s="35">
        <v>4</v>
      </c>
      <c r="L18" s="61"/>
    </row>
    <row r="19" spans="1:13" ht="12.75" customHeight="1">
      <c r="A19" s="18"/>
      <c r="B19" s="36"/>
      <c r="C19" s="18" t="str">
        <f>IF(I19&lt;H9,"OG",IF(I19&gt;=K9,"PROM","MG"))</f>
        <v>PROM</v>
      </c>
      <c r="D19" s="37"/>
      <c r="E19" s="38" t="s">
        <v>3</v>
      </c>
      <c r="F19" s="39">
        <f>SUM(F16:F18)</f>
        <v>6</v>
      </c>
      <c r="G19" s="39">
        <f>G16+G17+G18</f>
        <v>66</v>
      </c>
      <c r="H19" s="39">
        <f>H16+H17+H18</f>
        <v>101</v>
      </c>
      <c r="I19" s="40">
        <f>ROUNDDOWN(G19/H19,3)</f>
        <v>0.653</v>
      </c>
      <c r="J19" s="41">
        <f>TRUNC(I19*0.9082,3)</f>
        <v>0.593</v>
      </c>
      <c r="K19" s="39">
        <f>MAX(K16:K18)</f>
        <v>4</v>
      </c>
      <c r="L19" s="62"/>
      <c r="M19" s="42"/>
    </row>
    <row r="20" spans="1:13" ht="7.5" customHeight="1" thickBot="1">
      <c r="A20" s="14"/>
      <c r="B20" s="43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19" t="s">
        <v>0</v>
      </c>
      <c r="B21" s="20" t="s">
        <v>22</v>
      </c>
      <c r="C21" s="19"/>
      <c r="D21" s="19"/>
      <c r="E21" s="19"/>
      <c r="F21" s="21" t="s">
        <v>1</v>
      </c>
      <c r="G21" s="44" t="s">
        <v>23</v>
      </c>
      <c r="H21" s="22"/>
      <c r="I21" s="23"/>
      <c r="J21" s="23"/>
      <c r="K21" s="24" t="s">
        <v>2</v>
      </c>
      <c r="L21" s="45">
        <v>7897</v>
      </c>
    </row>
    <row r="22" spans="9:10" ht="7.5" customHeight="1">
      <c r="I22" s="23"/>
      <c r="J22" s="25"/>
    </row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46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9" t="s">
        <v>27</v>
      </c>
      <c r="D24" s="30"/>
      <c r="E24" s="31" t="str">
        <f>IF(I24&lt;H9,"OG",IF(I24&gt;=K9,"PROM","MG"))</f>
        <v>OG</v>
      </c>
      <c r="F24" s="28">
        <v>0</v>
      </c>
      <c r="G24" s="28">
        <v>5</v>
      </c>
      <c r="H24" s="28">
        <v>26</v>
      </c>
      <c r="I24" s="33">
        <f>ROUNDDOWN(G24/H24,3)</f>
        <v>0.192</v>
      </c>
      <c r="J24" s="34">
        <f>TRUNC(I24*0.9082,3)</f>
        <v>0.174</v>
      </c>
      <c r="K24" s="28">
        <v>2</v>
      </c>
      <c r="L24" s="60">
        <v>2</v>
      </c>
    </row>
    <row r="25" spans="2:12" ht="12.75" customHeight="1">
      <c r="B25" s="28">
        <v>2</v>
      </c>
      <c r="C25" s="22" t="s">
        <v>29</v>
      </c>
      <c r="D25" s="30"/>
      <c r="E25" s="31" t="str">
        <f>IF(I25&lt;H9,"OG",IF(I25&gt;=K9,"PROM","MG"))</f>
        <v>MG</v>
      </c>
      <c r="F25" s="28">
        <v>2</v>
      </c>
      <c r="G25" s="28">
        <v>22</v>
      </c>
      <c r="H25" s="28">
        <v>41</v>
      </c>
      <c r="I25" s="33">
        <f>ROUNDDOWN(G25/H25,3)</f>
        <v>0.536</v>
      </c>
      <c r="J25" s="34">
        <f>TRUNC(I25*0.9082,3)</f>
        <v>0.486</v>
      </c>
      <c r="K25" s="28">
        <v>2</v>
      </c>
      <c r="L25" s="61"/>
    </row>
    <row r="26" spans="2:12" ht="12.75" customHeight="1">
      <c r="B26" s="28">
        <v>3</v>
      </c>
      <c r="C26" s="22" t="s">
        <v>28</v>
      </c>
      <c r="D26" s="30"/>
      <c r="E26" s="31" t="str">
        <f>IF(I26&lt;H9,"OG",IF(I26&gt;=K9,"PROM","MG"))</f>
        <v>OG</v>
      </c>
      <c r="F26" s="28">
        <v>2</v>
      </c>
      <c r="G26" s="28">
        <v>22</v>
      </c>
      <c r="H26" s="28">
        <v>63</v>
      </c>
      <c r="I26" s="33">
        <f>ROUNDDOWN(G26/H26,3)</f>
        <v>0.349</v>
      </c>
      <c r="J26" s="34">
        <f>TRUNC(I26*0.9082,3)</f>
        <v>0.316</v>
      </c>
      <c r="K26" s="28">
        <v>2</v>
      </c>
      <c r="L26" s="61"/>
    </row>
    <row r="27" spans="1:14" ht="12.75" customHeight="1">
      <c r="A27" s="18"/>
      <c r="B27" s="36"/>
      <c r="C27" s="18" t="str">
        <f>IF(I27&lt;H9,"OG",IF(I27&gt;=K9,"PROM","MG"))</f>
        <v>OG</v>
      </c>
      <c r="D27" s="37"/>
      <c r="E27" s="38" t="s">
        <v>3</v>
      </c>
      <c r="F27" s="39">
        <f>SUM(F24:F26)</f>
        <v>4</v>
      </c>
      <c r="G27" s="39">
        <f>G24+G25+G26</f>
        <v>49</v>
      </c>
      <c r="H27" s="39">
        <f>H24+H25+H26</f>
        <v>130</v>
      </c>
      <c r="I27" s="40">
        <f>ROUNDDOWN(G27/H27,3)</f>
        <v>0.376</v>
      </c>
      <c r="J27" s="41">
        <f>TRUNC(I27*0.9082,3)</f>
        <v>0.341</v>
      </c>
      <c r="K27" s="39">
        <f>MAX(K24:K26)</f>
        <v>2</v>
      </c>
      <c r="L27" s="62"/>
      <c r="N27" s="18"/>
    </row>
    <row r="28" spans="1:15" ht="7.5" customHeight="1" thickBot="1">
      <c r="A28" s="14"/>
      <c r="B28" s="43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  <c r="O28" s="18"/>
    </row>
    <row r="29" spans="1:12" ht="12.75" customHeight="1">
      <c r="A29" s="47" t="s">
        <v>0</v>
      </c>
      <c r="B29" s="20" t="s">
        <v>24</v>
      </c>
      <c r="C29" s="20"/>
      <c r="D29" s="20"/>
      <c r="E29" s="20"/>
      <c r="F29" s="21" t="s">
        <v>1</v>
      </c>
      <c r="G29" s="20" t="s">
        <v>25</v>
      </c>
      <c r="H29" s="22"/>
      <c r="I29" s="23"/>
      <c r="J29" s="23"/>
      <c r="K29" s="24" t="s">
        <v>2</v>
      </c>
      <c r="L29" s="20">
        <v>5729</v>
      </c>
    </row>
    <row r="30" ht="7.5" customHeight="1"/>
    <row r="31" spans="3:12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7" t="s">
        <v>14</v>
      </c>
      <c r="K31" s="26" t="s">
        <v>8</v>
      </c>
      <c r="L31" s="26" t="s">
        <v>9</v>
      </c>
    </row>
    <row r="32" spans="2:15" ht="12.75" customHeight="1">
      <c r="B32" s="28">
        <v>1</v>
      </c>
      <c r="C32" s="22" t="s">
        <v>28</v>
      </c>
      <c r="D32" s="30"/>
      <c r="E32" s="31" t="str">
        <f>IF(I32&lt;H9,"OG",IF(I32&gt;=K9,"PROM","MG"))</f>
        <v>MG</v>
      </c>
      <c r="F32" s="28">
        <v>1</v>
      </c>
      <c r="G32" s="28">
        <v>22</v>
      </c>
      <c r="H32" s="28">
        <v>46</v>
      </c>
      <c r="I32" s="33">
        <f>ROUNDDOWN(G32/H32,3)</f>
        <v>0.478</v>
      </c>
      <c r="J32" s="34">
        <f>TRUNC(I32*0.9082,3)</f>
        <v>0.434</v>
      </c>
      <c r="K32" s="28">
        <v>5</v>
      </c>
      <c r="L32" s="60">
        <v>3</v>
      </c>
      <c r="O32" s="18"/>
    </row>
    <row r="33" spans="1:12" ht="12.75" customHeight="1">
      <c r="A33" s="1" t="s">
        <v>12</v>
      </c>
      <c r="B33" s="28">
        <v>2</v>
      </c>
      <c r="C33" s="29" t="s">
        <v>20</v>
      </c>
      <c r="D33" s="30"/>
      <c r="E33" s="31" t="str">
        <f>IF(I33&lt;H9,"OG",IF(I33&gt;=K9,"PROM","MG"))</f>
        <v>OG</v>
      </c>
      <c r="F33" s="28">
        <v>0</v>
      </c>
      <c r="G33" s="28">
        <v>15</v>
      </c>
      <c r="H33" s="28">
        <v>41</v>
      </c>
      <c r="I33" s="33">
        <f>ROUNDDOWN(G33/H33,3)</f>
        <v>0.365</v>
      </c>
      <c r="J33" s="34">
        <f>TRUNC(I33*0.9082,3)</f>
        <v>0.331</v>
      </c>
      <c r="K33" s="28">
        <v>2</v>
      </c>
      <c r="L33" s="61"/>
    </row>
    <row r="34" spans="2:12" ht="12.75" customHeight="1">
      <c r="B34" s="28">
        <v>3</v>
      </c>
      <c r="C34" s="29" t="s">
        <v>27</v>
      </c>
      <c r="D34" s="30"/>
      <c r="E34" s="31" t="str">
        <f>IF(I34&lt;H9,"OG",IF(I34&gt;=K9,"PROM","MG"))</f>
        <v>OG</v>
      </c>
      <c r="F34" s="28">
        <v>0</v>
      </c>
      <c r="G34" s="28">
        <v>17</v>
      </c>
      <c r="H34" s="28">
        <v>44</v>
      </c>
      <c r="I34" s="33">
        <f>ROUNDDOWN(G34/H34,3)</f>
        <v>0.386</v>
      </c>
      <c r="J34" s="34">
        <f>TRUNC(I34*0.9082,3)</f>
        <v>0.35</v>
      </c>
      <c r="K34" s="28">
        <v>2</v>
      </c>
      <c r="L34" s="61"/>
    </row>
    <row r="35" spans="1:13" ht="12.75" customHeight="1">
      <c r="A35" s="18"/>
      <c r="B35" s="36"/>
      <c r="C35" s="18" t="str">
        <f>IF(I35&lt;H9,"OG",IF(I35&gt;=K9,"PROM","MG"))</f>
        <v>OG</v>
      </c>
      <c r="D35" s="37"/>
      <c r="E35" s="38" t="s">
        <v>3</v>
      </c>
      <c r="F35" s="39">
        <f>SUM(F32:F34)</f>
        <v>1</v>
      </c>
      <c r="G35" s="39">
        <f>G32+G33+G34</f>
        <v>54</v>
      </c>
      <c r="H35" s="39">
        <f>H32+H33+H34</f>
        <v>131</v>
      </c>
      <c r="I35" s="40">
        <f>ROUNDDOWN(G35/H35,3)</f>
        <v>0.412</v>
      </c>
      <c r="J35" s="41">
        <f>TRUNC(I35*0.9082,3)</f>
        <v>0.374</v>
      </c>
      <c r="K35" s="39">
        <f>MAX(K32:K34)</f>
        <v>5</v>
      </c>
      <c r="L35" s="62"/>
      <c r="M35" s="42"/>
    </row>
    <row r="36" spans="1:13" ht="7.5" customHeight="1" thickBot="1">
      <c r="A36" s="14"/>
      <c r="B36" s="43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19" t="s">
        <v>0</v>
      </c>
      <c r="B37" s="20" t="s">
        <v>26</v>
      </c>
      <c r="C37" s="48"/>
      <c r="D37" s="48"/>
      <c r="E37" s="19"/>
      <c r="F37" s="21" t="s">
        <v>1</v>
      </c>
      <c r="G37" s="20" t="s">
        <v>25</v>
      </c>
      <c r="H37" s="22"/>
      <c r="I37" s="23"/>
      <c r="J37" s="23"/>
      <c r="K37" s="24" t="s">
        <v>2</v>
      </c>
      <c r="L37" s="45">
        <v>8870</v>
      </c>
    </row>
    <row r="38" spans="9:10" ht="7.5" customHeight="1">
      <c r="I38" s="23"/>
      <c r="J38" s="25"/>
    </row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46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2" t="s">
        <v>29</v>
      </c>
      <c r="D40" s="30"/>
      <c r="E40" s="31" t="str">
        <f>IF(I40&lt;H9,"OG",IF(I40&gt;=K9,"PROM","MG"))</f>
        <v>MG</v>
      </c>
      <c r="F40" s="28">
        <v>1</v>
      </c>
      <c r="G40" s="28">
        <v>22</v>
      </c>
      <c r="H40" s="28">
        <v>46</v>
      </c>
      <c r="I40" s="33">
        <f>ROUNDDOWN(G40/H40,3)</f>
        <v>0.478</v>
      </c>
      <c r="J40" s="34">
        <f>TRUNC(I40*0.9082,3)</f>
        <v>0.434</v>
      </c>
      <c r="K40" s="28">
        <v>5</v>
      </c>
      <c r="L40" s="60">
        <v>4</v>
      </c>
    </row>
    <row r="41" spans="2:12" ht="12.75" customHeight="1">
      <c r="B41" s="28">
        <v>2</v>
      </c>
      <c r="C41" s="29" t="s">
        <v>27</v>
      </c>
      <c r="D41" s="30"/>
      <c r="E41" s="31" t="str">
        <f>IF(I41&lt;H9,"OG",IF(I41&gt;=K9,"PROM","MG"))</f>
        <v>OG</v>
      </c>
      <c r="F41" s="28">
        <v>0</v>
      </c>
      <c r="G41" s="28">
        <v>14</v>
      </c>
      <c r="H41" s="28">
        <v>31</v>
      </c>
      <c r="I41" s="33">
        <f>ROUNDDOWN(G41/H41,3)</f>
        <v>0.451</v>
      </c>
      <c r="J41" s="34">
        <f>TRUNC(I41*0.9082,3)</f>
        <v>0.409</v>
      </c>
      <c r="K41" s="28">
        <v>4</v>
      </c>
      <c r="L41" s="61"/>
    </row>
    <row r="42" spans="2:12" ht="12.75" customHeight="1">
      <c r="B42" s="28">
        <v>3</v>
      </c>
      <c r="C42" s="29" t="s">
        <v>20</v>
      </c>
      <c r="D42" s="30"/>
      <c r="E42" s="31" t="str">
        <f>IF(I42&lt;H9,"OG",IF(I42&gt;=K9,"PROM","MG"))</f>
        <v>OG</v>
      </c>
      <c r="F42" s="28">
        <v>0</v>
      </c>
      <c r="G42" s="28">
        <v>18</v>
      </c>
      <c r="H42" s="28">
        <v>63</v>
      </c>
      <c r="I42" s="33">
        <f>ROUNDDOWN(G42/H42,3)</f>
        <v>0.285</v>
      </c>
      <c r="J42" s="34">
        <f>TRUNC(I42*0.9082,3)</f>
        <v>0.258</v>
      </c>
      <c r="K42" s="28">
        <v>2</v>
      </c>
      <c r="L42" s="61"/>
    </row>
    <row r="43" spans="1:13" ht="12.75" customHeight="1">
      <c r="A43" s="18"/>
      <c r="B43" s="36"/>
      <c r="C43" s="18" t="str">
        <f>IF(I43&lt;H9,"OG",IF(I43&gt;=K9,"PROM","MG"))</f>
        <v>OG</v>
      </c>
      <c r="D43" s="37"/>
      <c r="E43" s="38" t="s">
        <v>3</v>
      </c>
      <c r="F43" s="39">
        <f>SUM(F40:F42)</f>
        <v>1</v>
      </c>
      <c r="G43" s="39">
        <f>G40+G41+G42</f>
        <v>54</v>
      </c>
      <c r="H43" s="39">
        <f>H40+H41+H42</f>
        <v>140</v>
      </c>
      <c r="I43" s="40">
        <f>ROUNDDOWN(G43/H43,3)</f>
        <v>0.385</v>
      </c>
      <c r="J43" s="41">
        <f>TRUNC(I43*0.9082,3)</f>
        <v>0.349</v>
      </c>
      <c r="K43" s="39">
        <f>MAX(K40:K42)</f>
        <v>5</v>
      </c>
      <c r="L43" s="62"/>
      <c r="M43" s="42"/>
    </row>
    <row r="44" spans="1:13" ht="7.5" customHeight="1" thickBot="1">
      <c r="A44" s="14"/>
      <c r="B44" s="43"/>
      <c r="C44" s="14"/>
      <c r="D44" s="14"/>
      <c r="E44" s="14"/>
      <c r="F44" s="14"/>
      <c r="G44" s="14"/>
      <c r="H44" s="14"/>
      <c r="I44" s="17"/>
      <c r="J44" s="49"/>
      <c r="K44" s="51"/>
      <c r="L44" s="14"/>
      <c r="M44" s="18"/>
    </row>
    <row r="45" spans="1:13" ht="15" customHeight="1">
      <c r="A45" s="18"/>
      <c r="B45" s="36"/>
      <c r="C45" s="18"/>
      <c r="D45" s="18"/>
      <c r="E45" s="18"/>
      <c r="F45" s="18"/>
      <c r="G45" s="18"/>
      <c r="H45" s="18"/>
      <c r="I45" s="52"/>
      <c r="J45" s="52"/>
      <c r="K45" s="18"/>
      <c r="L45" s="18"/>
      <c r="M45" s="18"/>
    </row>
    <row r="46" spans="1:11" ht="13.5" customHeight="1">
      <c r="A46" s="18"/>
      <c r="B46" s="36"/>
      <c r="C46" s="59" t="s">
        <v>21</v>
      </c>
      <c r="D46" s="59"/>
      <c r="E46" s="59"/>
      <c r="F46" s="59"/>
      <c r="G46" s="59"/>
      <c r="H46" s="59"/>
      <c r="I46" s="59"/>
      <c r="J46" s="59"/>
      <c r="K46" s="59"/>
    </row>
    <row r="47" spans="1:11" ht="13.5" customHeight="1">
      <c r="A47" s="18"/>
      <c r="B47" s="36"/>
      <c r="C47" s="59" t="s">
        <v>30</v>
      </c>
      <c r="D47" s="59"/>
      <c r="E47" s="59"/>
      <c r="F47" s="59"/>
      <c r="G47" s="59"/>
      <c r="H47" s="59"/>
      <c r="I47" s="59"/>
      <c r="J47" s="59"/>
      <c r="K47" s="59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50"/>
      <c r="G50" s="50"/>
      <c r="H50" s="50"/>
      <c r="I50" s="25"/>
      <c r="J50" s="25"/>
      <c r="K50" s="50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C46:K46"/>
    <mergeCell ref="C47:K47"/>
    <mergeCell ref="L16:L19"/>
    <mergeCell ref="L24:L27"/>
    <mergeCell ref="L40:L43"/>
    <mergeCell ref="L32:L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2011-02-21T16:00:57Z</dcterms:modified>
  <cp:category/>
  <cp:version/>
  <cp:contentType/>
  <cp:contentStatus/>
</cp:coreProperties>
</file>