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<sst xmlns="http://schemas.openxmlformats.org/spreadsheetml/2006/main" count="78" uniqueCount="72">
  <si>
    <t>GEWEST BEIDE - VLAANDEREN</t>
  </si>
  <si>
    <t>sportjaar :</t>
  </si>
  <si>
    <t>2011-2012</t>
  </si>
  <si>
    <t xml:space="preserve">DISTRICT :  </t>
  </si>
  <si>
    <t>GENT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</si>
  <si>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</si>
  <si>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</si>
  <si>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</si>
  <si>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</si>
  <si>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</si>
  <si>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</si>
  <si>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</si>
  <si>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</si>
  <si>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</si>
  <si>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</si>
  <si>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</si>
  <si>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</si>
  <si>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WIELEMANS Gustaaf</t>
  </si>
  <si>
    <t>UN</t>
  </si>
  <si>
    <t>HERMANS Robert</t>
  </si>
  <si>
    <t>EWH</t>
  </si>
  <si>
    <t>DE MEYER Erik</t>
  </si>
  <si>
    <t>RV</t>
  </si>
  <si>
    <t>LIPPENS Tony</t>
  </si>
  <si>
    <t>ED</t>
  </si>
  <si>
    <t>COPPENS Christiaan</t>
  </si>
  <si>
    <t>PLATTEAU Steven</t>
  </si>
  <si>
    <t>VAN REETH Rudy</t>
  </si>
  <si>
    <t>K. EBC</t>
  </si>
  <si>
    <t>JANSSENS Marcel</t>
  </si>
  <si>
    <t>KOTM</t>
  </si>
  <si>
    <t>BUNDERVOET Danny</t>
  </si>
  <si>
    <t>BUYENS Pascal</t>
  </si>
  <si>
    <t>DE SMET Antoine</t>
  </si>
  <si>
    <t>K.ME</t>
  </si>
  <si>
    <t>COSYNS Marc</t>
  </si>
  <si>
    <t>KBCAW</t>
  </si>
  <si>
    <t>LANDRIEU Jan</t>
  </si>
  <si>
    <t>VAN HAMME Rudi</t>
  </si>
  <si>
    <t>KGBA</t>
  </si>
  <si>
    <t>HENDERICK Paul</t>
  </si>
  <si>
    <t>DISTRICTFINALE</t>
  </si>
  <si>
    <t>* DEELNEMERS</t>
  </si>
  <si>
    <t xml:space="preserve">Al deze wedstrijden worden gespeeld in </t>
  </si>
  <si>
    <t>BC. Gouden Martinus ( organisatie ROYALVR. OUDENAARDE. )</t>
  </si>
  <si>
    <t>Tel: 0</t>
  </si>
  <si>
    <t>474/ 87 38 48   ( Landrieu J.  -   RV  )</t>
  </si>
  <si>
    <t>Op  zaterdag  3 mrt. 2012.       om  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</si>
  <si>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</si>
  <si>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</si>
  <si>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</si>
  <si>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</si>
  <si>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</si>
  <si>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</si>
  <si>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Landrieu Jan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</si>
  <si>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</si>
  <si>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</si>
  <si>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</si>
  <si>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</si>
  <si>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</si>
  <si>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t xml:space="preserve">31mrt /01 apr </t>
  </si>
  <si>
    <t>Meuleman Rudy               0486 / 36 92 21               rudy.meuleman@telenet.be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</si>
  <si>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</si>
  <si>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</si>
  <si>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</si>
  <si>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>Poule 3</t>
  </si>
  <si>
    <t>BC. EDELWEISS</t>
  </si>
  <si>
    <t>DE BAETS DANNY</t>
  </si>
  <si>
    <t>K.EBC</t>
  </si>
  <si>
    <t>O.FF</t>
  </si>
  <si>
    <t>K.KRIJT OP TIJD MELLE</t>
  </si>
  <si>
    <t>K.GENTSCHE B.A.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</si>
</sst>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173" fontId="30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0" fillId="0" borderId="16" xfId="0" applyBorder="1" applyAlignment="1" quotePrefix="1">
      <alignment horizontal="center"/>
    </xf>
    <xf numFmtId="173" fontId="0" fillId="0" borderId="16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oorronde%20+%20kal%20districtfinales%202011-2012\driebanden%20kb\VL_V_%203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B43">
      <selection activeCell="G55" sqref="G55"/>
    </sheetView>
  </sheetViews>
  <sheetFormatPr defaultColWidth="9.140625" defaultRowHeight="15"/>
  <cols>
    <col min="1" max="1" width="3.140625" style="0" hidden="1" customWidth="1"/>
    <col min="2" max="2" width="6.00390625" style="24" customWidth="1"/>
    <col min="3" max="3" width="6.42187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5.28125" style="28" customWidth="1"/>
    <col min="12" max="12" width="5.28125" style="0" customWidth="1"/>
    <col min="13" max="13" width="6.57421875" style="0" customWidth="1"/>
    <col min="14" max="14" width="5.421875" style="0" customWidth="1"/>
    <col min="15" max="15" width="7.00390625" style="24" customWidth="1"/>
    <col min="16" max="16" width="13.57421875" style="0" customWidth="1"/>
    <col min="18" max="18" width="9.421875" style="0" bestFit="1" customWidth="1"/>
  </cols>
  <sheetData>
    <row r="1" spans="1:16" ht="15">
      <c r="A1" s="1"/>
      <c r="B1" s="2"/>
      <c r="C1" s="67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3">
        <f ca="1">TODAY()</f>
        <v>40955</v>
      </c>
      <c r="P2" s="74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9" t="s">
        <v>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8" t="s">
        <v>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ht="6.75" customHeight="1"/>
    <row r="9" spans="2:15" ht="11.2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9.7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.75" customHeight="1">
      <c r="B11"/>
      <c r="C11" s="29"/>
      <c r="D11" s="29" t="s">
        <v>63</v>
      </c>
      <c r="E11" s="29"/>
      <c r="F11" s="59" t="s">
        <v>66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6.7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7471</v>
      </c>
      <c r="D13" s="32" t="s">
        <v>17</v>
      </c>
      <c r="F13" s="24" t="s">
        <v>18</v>
      </c>
      <c r="J13" s="24">
        <v>5</v>
      </c>
      <c r="K13" s="33">
        <v>105</v>
      </c>
      <c r="L13" s="24">
        <v>243</v>
      </c>
      <c r="M13" s="34">
        <v>0.43159876543209874</v>
      </c>
      <c r="N13" s="24">
        <v>6</v>
      </c>
      <c r="O13" s="24" t="str">
        <f aca="true" t="shared" si="0" ref="O13:O37">IF(M13&lt;0.51,"OG",IF(AND(M13&gt;=0.51,M13&lt;0.625),"MG",IF(AND(M13&gt;=0.625,M13&lt;0.79),"PR",IF(AND(M13&gt;=0.79,M13&lt;0.975),"DPR",IF(M13&gt;=0.975,"DRPR","")))))</f>
        <v>OG</v>
      </c>
    </row>
    <row r="14" spans="2:15" ht="15">
      <c r="B14">
        <f aca="true" t="shared" si="1" ref="B14:B37">B13+1</f>
        <v>2</v>
      </c>
      <c r="C14" s="31">
        <v>8067</v>
      </c>
      <c r="D14" s="32" t="s">
        <v>19</v>
      </c>
      <c r="F14" s="24" t="s">
        <v>20</v>
      </c>
      <c r="J14" s="24">
        <v>4</v>
      </c>
      <c r="K14" s="33">
        <v>99</v>
      </c>
      <c r="L14" s="24">
        <v>211</v>
      </c>
      <c r="M14" s="34">
        <v>0.46869431279620855</v>
      </c>
      <c r="N14" s="24">
        <v>5</v>
      </c>
      <c r="O14" s="24" t="str">
        <f t="shared" si="0"/>
        <v>OG</v>
      </c>
    </row>
    <row r="15" spans="2:15" ht="15">
      <c r="B15">
        <f t="shared" si="1"/>
        <v>3</v>
      </c>
      <c r="C15" s="31">
        <v>8888</v>
      </c>
      <c r="D15" s="32" t="s">
        <v>21</v>
      </c>
      <c r="F15" s="24" t="s">
        <v>22</v>
      </c>
      <c r="J15" s="24">
        <v>4</v>
      </c>
      <c r="K15" s="33">
        <v>98</v>
      </c>
      <c r="L15" s="24">
        <v>216</v>
      </c>
      <c r="M15" s="34">
        <v>0.4532037037037037</v>
      </c>
      <c r="N15" s="24">
        <v>5</v>
      </c>
      <c r="O15" s="24" t="str">
        <f t="shared" si="0"/>
        <v>OG</v>
      </c>
    </row>
    <row r="16" spans="2:15" ht="15">
      <c r="B16">
        <f t="shared" si="1"/>
        <v>4</v>
      </c>
      <c r="C16" s="31">
        <v>8410</v>
      </c>
      <c r="D16" s="32" t="s">
        <v>23</v>
      </c>
      <c r="F16" s="24" t="s">
        <v>24</v>
      </c>
      <c r="J16" s="24">
        <v>4</v>
      </c>
      <c r="K16" s="33">
        <v>105</v>
      </c>
      <c r="L16" s="24">
        <v>242</v>
      </c>
      <c r="M16" s="34">
        <v>0.43338429752066115</v>
      </c>
      <c r="N16" s="24">
        <v>4</v>
      </c>
      <c r="O16" s="24" t="str">
        <f t="shared" si="0"/>
        <v>OG</v>
      </c>
    </row>
    <row r="17" spans="2:15" ht="15">
      <c r="B17">
        <f t="shared" si="1"/>
        <v>5</v>
      </c>
      <c r="C17" s="31">
        <v>8063</v>
      </c>
      <c r="D17" s="32" t="s">
        <v>25</v>
      </c>
      <c r="F17" s="24" t="s">
        <v>24</v>
      </c>
      <c r="J17" s="24">
        <v>4</v>
      </c>
      <c r="K17" s="33">
        <v>101</v>
      </c>
      <c r="L17" s="24">
        <v>235</v>
      </c>
      <c r="M17" s="34">
        <v>0.4292872340425532</v>
      </c>
      <c r="N17" s="24">
        <v>4</v>
      </c>
      <c r="O17" s="24" t="str">
        <f t="shared" si="0"/>
        <v>OG</v>
      </c>
    </row>
    <row r="18" spans="2:15" ht="15">
      <c r="B18">
        <f t="shared" si="1"/>
        <v>6</v>
      </c>
      <c r="C18" s="31">
        <v>8891</v>
      </c>
      <c r="D18" s="32" t="s">
        <v>26</v>
      </c>
      <c r="F18" s="24" t="s">
        <v>20</v>
      </c>
      <c r="J18" s="24">
        <v>3</v>
      </c>
      <c r="K18" s="33">
        <v>90</v>
      </c>
      <c r="L18" s="24">
        <v>235</v>
      </c>
      <c r="M18" s="34">
        <v>0.3824787234042553</v>
      </c>
      <c r="N18" s="24">
        <v>4</v>
      </c>
      <c r="O18" s="24" t="str">
        <f t="shared" si="0"/>
        <v>OG</v>
      </c>
    </row>
    <row r="19" spans="2:16" ht="8.25" customHeight="1">
      <c r="B19" s="35"/>
      <c r="C19" s="60"/>
      <c r="D19" s="37"/>
      <c r="E19" s="35"/>
      <c r="F19" s="36"/>
      <c r="G19" s="35"/>
      <c r="H19" s="35"/>
      <c r="I19" s="35"/>
      <c r="J19" s="36"/>
      <c r="K19" s="38"/>
      <c r="L19" s="36"/>
      <c r="M19" s="61"/>
      <c r="N19" s="36"/>
      <c r="O19" s="36"/>
      <c r="P19" s="35"/>
    </row>
    <row r="20" spans="2:14" ht="8.25" customHeight="1">
      <c r="B20"/>
      <c r="C20" s="31"/>
      <c r="D20" s="32"/>
      <c r="F20" s="24"/>
      <c r="J20" s="24"/>
      <c r="K20" s="33"/>
      <c r="L20" s="24"/>
      <c r="M20" s="34"/>
      <c r="N20" s="24"/>
    </row>
    <row r="21" spans="2:14" ht="15">
      <c r="B21"/>
      <c r="C21" s="31"/>
      <c r="D21" s="29" t="s">
        <v>64</v>
      </c>
      <c r="E21" s="29"/>
      <c r="F21" s="59" t="s">
        <v>70</v>
      </c>
      <c r="J21" s="24"/>
      <c r="K21" s="33"/>
      <c r="L21" s="24"/>
      <c r="M21" s="34"/>
      <c r="N21" s="24"/>
    </row>
    <row r="22" spans="2:14" ht="7.5" customHeight="1">
      <c r="B22"/>
      <c r="C22" s="31"/>
      <c r="D22" s="32"/>
      <c r="F22" s="24"/>
      <c r="J22" s="24"/>
      <c r="K22" s="33"/>
      <c r="L22" s="24"/>
      <c r="M22" s="34"/>
      <c r="N22" s="24"/>
    </row>
    <row r="23" spans="2:15" ht="15">
      <c r="B23">
        <v>1</v>
      </c>
      <c r="C23" s="31">
        <v>6096</v>
      </c>
      <c r="D23" s="32" t="s">
        <v>27</v>
      </c>
      <c r="F23" s="24" t="s">
        <v>28</v>
      </c>
      <c r="J23" s="24">
        <v>7</v>
      </c>
      <c r="K23" s="33">
        <v>98.0856</v>
      </c>
      <c r="L23" s="24">
        <v>220</v>
      </c>
      <c r="M23" s="34">
        <v>0.4453436363636364</v>
      </c>
      <c r="N23" s="24">
        <v>7</v>
      </c>
      <c r="O23" s="24" t="str">
        <f t="shared" si="0"/>
        <v>OG</v>
      </c>
    </row>
    <row r="24" spans="2:15" ht="15">
      <c r="B24">
        <f t="shared" si="1"/>
        <v>2</v>
      </c>
      <c r="C24" s="31">
        <v>4617</v>
      </c>
      <c r="D24" s="32" t="s">
        <v>29</v>
      </c>
      <c r="F24" s="24" t="s">
        <v>30</v>
      </c>
      <c r="J24" s="24">
        <v>5</v>
      </c>
      <c r="K24" s="33">
        <v>97.1774</v>
      </c>
      <c r="L24" s="24">
        <v>238</v>
      </c>
      <c r="M24" s="34">
        <v>0.40780840336134455</v>
      </c>
      <c r="N24" s="24">
        <v>4</v>
      </c>
      <c r="O24" s="24" t="str">
        <f t="shared" si="0"/>
        <v>OG</v>
      </c>
    </row>
    <row r="25" spans="2:15" ht="15">
      <c r="B25">
        <f t="shared" si="1"/>
        <v>3</v>
      </c>
      <c r="C25" s="31">
        <v>7472</v>
      </c>
      <c r="D25" s="32" t="s">
        <v>31</v>
      </c>
      <c r="F25" s="24" t="s">
        <v>20</v>
      </c>
      <c r="J25" s="24">
        <v>0</v>
      </c>
      <c r="K25" s="33">
        <v>63.574</v>
      </c>
      <c r="L25" s="24">
        <v>218</v>
      </c>
      <c r="M25" s="34">
        <v>0.29112385321100914</v>
      </c>
      <c r="N25" s="24">
        <v>4</v>
      </c>
      <c r="O25" s="24" t="str">
        <f t="shared" si="0"/>
        <v>OG</v>
      </c>
    </row>
    <row r="26" spans="2:14" ht="6" customHeight="1">
      <c r="B26"/>
      <c r="J26" s="24"/>
      <c r="K26" s="33"/>
      <c r="L26" s="24"/>
      <c r="M26" s="34"/>
      <c r="N26" s="24"/>
    </row>
    <row r="27" spans="2:14" ht="15">
      <c r="B27"/>
      <c r="C27" s="31">
        <v>4472</v>
      </c>
      <c r="D27" s="32" t="s">
        <v>67</v>
      </c>
      <c r="F27" s="24" t="s">
        <v>68</v>
      </c>
      <c r="J27" s="24" t="s">
        <v>69</v>
      </c>
      <c r="K27" s="33"/>
      <c r="L27" s="24"/>
      <c r="M27" s="34"/>
      <c r="N27" s="24"/>
    </row>
    <row r="28" spans="2:16" ht="7.5" customHeight="1">
      <c r="B28" s="35"/>
      <c r="C28" s="60"/>
      <c r="D28" s="37"/>
      <c r="E28" s="35"/>
      <c r="F28" s="36"/>
      <c r="G28" s="35"/>
      <c r="H28" s="35"/>
      <c r="I28" s="35"/>
      <c r="J28" s="36"/>
      <c r="K28" s="38"/>
      <c r="L28" s="36"/>
      <c r="M28" s="61"/>
      <c r="N28" s="36"/>
      <c r="O28" s="36"/>
      <c r="P28" s="35"/>
    </row>
    <row r="29" spans="2:14" ht="8.25" customHeight="1">
      <c r="B29"/>
      <c r="C29" s="31"/>
      <c r="D29" s="32"/>
      <c r="F29" s="24"/>
      <c r="J29" s="24"/>
      <c r="K29" s="33"/>
      <c r="L29" s="24"/>
      <c r="M29" s="34"/>
      <c r="N29" s="24"/>
    </row>
    <row r="30" spans="2:14" ht="15">
      <c r="B30"/>
      <c r="C30" s="31"/>
      <c r="D30" s="29" t="s">
        <v>65</v>
      </c>
      <c r="E30" s="29"/>
      <c r="F30" s="59" t="s">
        <v>71</v>
      </c>
      <c r="J30" s="24"/>
      <c r="K30" s="33"/>
      <c r="L30" s="24"/>
      <c r="M30" s="34"/>
      <c r="N30" s="24"/>
    </row>
    <row r="31" spans="2:14" ht="6" customHeight="1">
      <c r="B31"/>
      <c r="C31" s="31"/>
      <c r="D31" s="32"/>
      <c r="F31" s="24"/>
      <c r="J31" s="24"/>
      <c r="K31" s="33"/>
      <c r="L31" s="24"/>
      <c r="M31" s="34"/>
      <c r="N31" s="24"/>
    </row>
    <row r="32" spans="2:15" ht="15">
      <c r="B32">
        <v>1</v>
      </c>
      <c r="C32" s="31">
        <v>8347</v>
      </c>
      <c r="D32" s="32" t="s">
        <v>32</v>
      </c>
      <c r="F32" s="24" t="s">
        <v>22</v>
      </c>
      <c r="J32" s="24">
        <v>6</v>
      </c>
      <c r="K32" s="33">
        <v>92.6364</v>
      </c>
      <c r="L32" s="24">
        <v>181</v>
      </c>
      <c r="M32" s="34">
        <v>0.5113033149171271</v>
      </c>
      <c r="N32" s="24">
        <v>5</v>
      </c>
      <c r="O32" s="24" t="str">
        <f t="shared" si="0"/>
        <v>MG</v>
      </c>
    </row>
    <row r="33" spans="2:15" ht="15">
      <c r="B33">
        <f t="shared" si="1"/>
        <v>2</v>
      </c>
      <c r="C33" s="31">
        <v>8071</v>
      </c>
      <c r="D33" s="32" t="s">
        <v>33</v>
      </c>
      <c r="F33" s="24" t="s">
        <v>34</v>
      </c>
      <c r="J33" s="24">
        <v>6</v>
      </c>
      <c r="K33" s="33">
        <v>95.361</v>
      </c>
      <c r="L33" s="24">
        <v>188</v>
      </c>
      <c r="M33" s="34">
        <v>0.5067393617021277</v>
      </c>
      <c r="N33" s="24">
        <v>4</v>
      </c>
      <c r="O33" s="24" t="str">
        <f t="shared" si="0"/>
        <v>OG</v>
      </c>
    </row>
    <row r="34" spans="2:15" ht="15">
      <c r="B34">
        <f t="shared" si="1"/>
        <v>3</v>
      </c>
      <c r="C34" s="31">
        <v>8352</v>
      </c>
      <c r="D34" s="32" t="s">
        <v>35</v>
      </c>
      <c r="F34" s="24" t="s">
        <v>36</v>
      </c>
      <c r="J34" s="24">
        <v>6</v>
      </c>
      <c r="K34" s="33">
        <v>86.279</v>
      </c>
      <c r="L34" s="24">
        <v>205</v>
      </c>
      <c r="M34" s="34">
        <v>0.4203731707317073</v>
      </c>
      <c r="N34" s="24">
        <v>5</v>
      </c>
      <c r="O34" s="24" t="str">
        <f t="shared" si="0"/>
        <v>OG</v>
      </c>
    </row>
    <row r="35" spans="2:15" ht="15">
      <c r="B35">
        <f t="shared" si="1"/>
        <v>4</v>
      </c>
      <c r="C35" s="24">
        <v>8125</v>
      </c>
      <c r="D35" s="32" t="s">
        <v>37</v>
      </c>
      <c r="F35" s="24" t="s">
        <v>22</v>
      </c>
      <c r="J35" s="24">
        <v>4</v>
      </c>
      <c r="K35" s="33">
        <v>88.0954</v>
      </c>
      <c r="L35" s="24">
        <v>191</v>
      </c>
      <c r="M35" s="34">
        <v>0.4607324607329843</v>
      </c>
      <c r="N35" s="24">
        <v>5</v>
      </c>
      <c r="O35" s="24" t="str">
        <f t="shared" si="0"/>
        <v>OG</v>
      </c>
    </row>
    <row r="36" spans="2:15" ht="15">
      <c r="B36">
        <f t="shared" si="1"/>
        <v>5</v>
      </c>
      <c r="C36" s="24">
        <v>5208</v>
      </c>
      <c r="D36" s="32" t="s">
        <v>38</v>
      </c>
      <c r="F36" s="24" t="s">
        <v>39</v>
      </c>
      <c r="J36" s="24">
        <v>2</v>
      </c>
      <c r="K36" s="33">
        <v>71.74780000000001</v>
      </c>
      <c r="L36" s="24">
        <v>191</v>
      </c>
      <c r="M36" s="34">
        <v>0.37514293193717285</v>
      </c>
      <c r="N36" s="24">
        <v>4</v>
      </c>
      <c r="O36" s="24" t="str">
        <f t="shared" si="0"/>
        <v>OG</v>
      </c>
    </row>
    <row r="37" spans="2:15" ht="15">
      <c r="B37">
        <f t="shared" si="1"/>
        <v>6</v>
      </c>
      <c r="C37" s="24">
        <v>4597</v>
      </c>
      <c r="D37" s="32" t="s">
        <v>40</v>
      </c>
      <c r="F37" s="24" t="s">
        <v>39</v>
      </c>
      <c r="J37" s="24">
        <v>0</v>
      </c>
      <c r="K37" s="33">
        <v>69.9314</v>
      </c>
      <c r="L37" s="24">
        <v>156</v>
      </c>
      <c r="M37" s="34">
        <v>0.4477782051282051</v>
      </c>
      <c r="N37" s="24">
        <v>5</v>
      </c>
      <c r="O37" s="24" t="str">
        <f t="shared" si="0"/>
        <v>OG</v>
      </c>
    </row>
    <row r="38" spans="2:16" ht="15.75" thickBot="1">
      <c r="B38" s="62"/>
      <c r="C38" s="63"/>
      <c r="D38" s="64"/>
      <c r="E38" s="62"/>
      <c r="F38" s="63"/>
      <c r="G38" s="62"/>
      <c r="H38" s="62"/>
      <c r="I38" s="62"/>
      <c r="J38" s="63"/>
      <c r="K38" s="65"/>
      <c r="L38" s="63"/>
      <c r="M38" s="66"/>
      <c r="N38" s="63"/>
      <c r="O38" s="63"/>
      <c r="P38" s="62"/>
    </row>
    <row r="39" ht="6.75" customHeight="1"/>
    <row r="40" ht="9" customHeight="1"/>
    <row r="41" spans="2:16" ht="21" customHeight="1">
      <c r="B41" s="72" t="s">
        <v>41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2:16" ht="15">
      <c r="B42" s="39" t="s">
        <v>42</v>
      </c>
      <c r="D42" s="40"/>
      <c r="O42"/>
      <c r="P42" s="24"/>
    </row>
    <row r="43" spans="2:16" ht="15">
      <c r="B43">
        <v>1</v>
      </c>
      <c r="C43" s="31">
        <v>8347</v>
      </c>
      <c r="D43" s="32" t="str">
        <f>VLOOKUP(C43,'[2]LEDEN'!A:C,2,FALSE)</f>
        <v>BUYENS Pascal</v>
      </c>
      <c r="F43" s="24" t="str">
        <f>VLOOKUP(C43,'[2]LEDEN'!A:C,3,FALSE)</f>
        <v>RV</v>
      </c>
      <c r="H43" t="s">
        <v>43</v>
      </c>
      <c r="O43"/>
      <c r="P43" s="24"/>
    </row>
    <row r="44" spans="2:16" ht="15">
      <c r="B44">
        <v>2</v>
      </c>
      <c r="C44" s="24">
        <v>8071</v>
      </c>
      <c r="D44" s="32" t="str">
        <f>VLOOKUP(C44,'[2]LEDEN'!A:C,2,FALSE)</f>
        <v>DE SMET Antoine</v>
      </c>
      <c r="F44" s="24" t="str">
        <f>VLOOKUP(C44,'[2]LEDEN'!A:C,3,FALSE)</f>
        <v>K.ME</v>
      </c>
      <c r="H44" t="s">
        <v>44</v>
      </c>
      <c r="O44"/>
      <c r="P44" s="24"/>
    </row>
    <row r="45" spans="2:16" ht="15">
      <c r="B45">
        <v>3</v>
      </c>
      <c r="C45" s="24">
        <v>6096</v>
      </c>
      <c r="D45" s="32" t="str">
        <f>VLOOKUP(C45,'[2]LEDEN'!A:C,2,FALSE)</f>
        <v>VAN REETH Rudy</v>
      </c>
      <c r="F45" s="24" t="str">
        <f>VLOOKUP(C45,'[2]LEDEN'!A:C,3,FALSE)</f>
        <v>K. EBC</v>
      </c>
      <c r="H45" t="s">
        <v>45</v>
      </c>
      <c r="J45" t="s">
        <v>46</v>
      </c>
      <c r="O45"/>
      <c r="P45" s="24"/>
    </row>
    <row r="46" spans="2:16" ht="15">
      <c r="B46">
        <v>4</v>
      </c>
      <c r="C46" s="24">
        <v>7471</v>
      </c>
      <c r="D46" s="32" t="str">
        <f>VLOOKUP(C46,'[2]LEDEN'!A:C,2,FALSE)</f>
        <v>WIELEMANS Gustaaf</v>
      </c>
      <c r="F46" s="24" t="str">
        <f>VLOOKUP(C46,'[2]LEDEN'!A:C,3,FALSE)</f>
        <v>UN</v>
      </c>
      <c r="H46" t="s">
        <v>47</v>
      </c>
      <c r="O46"/>
      <c r="P46" s="24"/>
    </row>
    <row r="47" spans="2:16" ht="6.75" customHeight="1">
      <c r="B47"/>
      <c r="C47" s="24"/>
      <c r="O47"/>
      <c r="P47" s="24"/>
    </row>
    <row r="48" spans="2:16" ht="15">
      <c r="B48" s="41" t="s">
        <v>48</v>
      </c>
      <c r="C48" s="24"/>
      <c r="E48" s="42">
        <v>27</v>
      </c>
      <c r="O48"/>
      <c r="P48" s="24"/>
    </row>
    <row r="49" spans="2:16" ht="6.75" customHeight="1">
      <c r="B49"/>
      <c r="C49" s="24"/>
      <c r="O49"/>
      <c r="P49" s="24"/>
    </row>
    <row r="50" spans="2:16" ht="15">
      <c r="B50" s="42" t="s">
        <v>62</v>
      </c>
      <c r="C50" s="24"/>
      <c r="E50" s="43" t="s">
        <v>49</v>
      </c>
      <c r="F50" s="44"/>
      <c r="G50" s="45"/>
      <c r="H50" s="45"/>
      <c r="I50" s="45"/>
      <c r="J50" s="45"/>
      <c r="K50" s="46"/>
      <c r="M50" s="47">
        <v>0.51</v>
      </c>
      <c r="O50"/>
      <c r="P50" s="24"/>
    </row>
    <row r="51" ht="15">
      <c r="E51" s="48" t="s">
        <v>50</v>
      </c>
    </row>
    <row r="52" ht="6" customHeight="1"/>
    <row r="53" spans="2:5" ht="15">
      <c r="B53" s="41" t="s">
        <v>51</v>
      </c>
      <c r="E53" t="s">
        <v>52</v>
      </c>
    </row>
    <row r="54" ht="6" customHeight="1"/>
    <row r="55" spans="2:13" ht="15">
      <c r="B55" s="44" t="s">
        <v>53</v>
      </c>
      <c r="D55" s="48"/>
      <c r="E55" s="48" t="s">
        <v>54</v>
      </c>
      <c r="F55" s="49"/>
      <c r="G55" s="50"/>
      <c r="H55" s="50"/>
      <c r="I55" s="50"/>
      <c r="J55" s="50"/>
      <c r="K55" s="51"/>
      <c r="L55" s="50"/>
      <c r="M55" s="48"/>
    </row>
    <row r="56" spans="2:4" ht="6" customHeight="1">
      <c r="B56" s="50"/>
      <c r="C56" s="52"/>
      <c r="D56" s="48"/>
    </row>
    <row r="57" spans="2:15" ht="15">
      <c r="B57" s="50"/>
      <c r="E57" s="44" t="s">
        <v>55</v>
      </c>
      <c r="F57" s="53"/>
      <c r="G57" s="53"/>
      <c r="H57" s="44"/>
      <c r="I57" s="45"/>
      <c r="J57" s="45"/>
      <c r="K57" s="46"/>
      <c r="L57" s="44" t="s">
        <v>56</v>
      </c>
      <c r="M57" s="45"/>
      <c r="N57" s="44"/>
      <c r="O57" s="48"/>
    </row>
    <row r="58" spans="2:15" ht="13.5" customHeight="1">
      <c r="B58" s="50"/>
      <c r="E58" s="44"/>
      <c r="F58" s="53"/>
      <c r="G58" s="53"/>
      <c r="H58" s="44"/>
      <c r="I58" s="45"/>
      <c r="J58" s="45"/>
      <c r="K58" s="46"/>
      <c r="L58" s="44" t="s">
        <v>57</v>
      </c>
      <c r="M58" s="45"/>
      <c r="N58" s="44"/>
      <c r="O58" s="48"/>
    </row>
    <row r="59" spans="2:15" ht="6" customHeight="1">
      <c r="B59" s="50"/>
      <c r="E59" s="44"/>
      <c r="F59" s="53"/>
      <c r="G59" s="53"/>
      <c r="H59" s="44"/>
      <c r="I59" s="45"/>
      <c r="J59" s="45"/>
      <c r="K59" s="46"/>
      <c r="L59" s="44"/>
      <c r="M59" s="45"/>
      <c r="N59" s="44"/>
      <c r="O59" s="48"/>
    </row>
    <row r="60" spans="2:13" ht="15">
      <c r="B60" s="50"/>
      <c r="C60" s="44" t="s">
        <v>58</v>
      </c>
      <c r="D60" s="48"/>
      <c r="E60" s="48"/>
      <c r="F60" s="49"/>
      <c r="G60" s="50"/>
      <c r="H60" s="50"/>
      <c r="I60" s="50"/>
      <c r="J60" s="50"/>
      <c r="K60" s="51"/>
      <c r="L60" s="49"/>
      <c r="M60" s="48"/>
    </row>
    <row r="61" spans="2:13" ht="6.75" customHeight="1">
      <c r="B61" s="50"/>
      <c r="C61" s="44"/>
      <c r="D61" s="48"/>
      <c r="E61" s="48"/>
      <c r="F61" s="49"/>
      <c r="G61" s="50"/>
      <c r="H61" s="50"/>
      <c r="I61" s="50"/>
      <c r="J61" s="50"/>
      <c r="K61" s="51"/>
      <c r="L61" s="49"/>
      <c r="M61" s="48"/>
    </row>
    <row r="62" spans="2:14" ht="15">
      <c r="B62" s="50"/>
      <c r="C62" s="52" t="s">
        <v>59</v>
      </c>
      <c r="D62" s="53"/>
      <c r="E62" s="53"/>
      <c r="F62" s="44"/>
      <c r="G62" s="45"/>
      <c r="H62" s="45"/>
      <c r="I62" s="45"/>
      <c r="J62" s="45"/>
      <c r="K62" s="46"/>
      <c r="L62" s="44"/>
      <c r="M62" s="48"/>
      <c r="N62" t="s">
        <v>60</v>
      </c>
    </row>
    <row r="63" spans="2:13" ht="15.75" thickBot="1">
      <c r="B63" s="50"/>
      <c r="C63" s="49"/>
      <c r="D63" s="48"/>
      <c r="E63" s="48"/>
      <c r="F63" s="49"/>
      <c r="G63" s="50"/>
      <c r="H63" s="50"/>
      <c r="I63" s="50"/>
      <c r="J63" s="50"/>
      <c r="K63" s="51"/>
      <c r="L63" s="49"/>
      <c r="M63" s="48"/>
    </row>
    <row r="64" spans="2:15" ht="15.75" thickBot="1">
      <c r="B64" s="50"/>
      <c r="D64" s="54" t="s">
        <v>61</v>
      </c>
      <c r="E64" s="55"/>
      <c r="F64" s="55"/>
      <c r="G64" s="55"/>
      <c r="H64" s="55"/>
      <c r="I64" s="56"/>
      <c r="J64" s="55"/>
      <c r="K64" s="57"/>
      <c r="L64" s="55"/>
      <c r="M64" s="55"/>
      <c r="N64" s="55"/>
      <c r="O64" s="58"/>
    </row>
  </sheetData>
  <sheetProtection/>
  <mergeCells count="5">
    <mergeCell ref="C1:N1"/>
    <mergeCell ref="A7:P7"/>
    <mergeCell ref="B4:P4"/>
    <mergeCell ref="B41:P41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2012-02-16T14:48:18Z</cp:lastPrinted>
  <dcterms:created xsi:type="dcterms:W3CDTF">2012-02-16T14:40:49Z</dcterms:created>
  <dcterms:modified xsi:type="dcterms:W3CDTF">2012-02-16T15:08:11Z</dcterms:modified>
  <cp:category/>
  <cp:version/>
  <cp:contentType/>
  <cp:contentStatus/>
</cp:coreProperties>
</file>