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<sst xmlns="http://schemas.openxmlformats.org/spreadsheetml/2006/main" count="75" uniqueCount="68">
  <si>
    <t>GEWEST BEIDE - VLAANDEREN</t>
  </si>
  <si>
    <t>sportjaar :</t>
  </si>
  <si>
    <t>2010-2011</t>
  </si>
  <si>
    <t xml:space="preserve">DISTRICT :  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</si>
  <si>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</si>
  <si>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</si>
  <si>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</si>
  <si>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</si>
  <si>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</si>
  <si>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</si>
  <si>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</si>
  <si>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</si>
  <si>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</si>
  <si>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</si>
  <si>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</si>
  <si>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</si>
  <si>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LANDRIEU Jan</t>
  </si>
  <si>
    <t>RV</t>
  </si>
  <si>
    <t>DE SMET Antoine</t>
  </si>
  <si>
    <t>EWH</t>
  </si>
  <si>
    <t>VAN DE CASTEELE Henri</t>
  </si>
  <si>
    <t>KBCAW</t>
  </si>
  <si>
    <t>JANSSENS Marcel</t>
  </si>
  <si>
    <t>KOTM</t>
  </si>
  <si>
    <t>VAN LANCKER Pierre</t>
  </si>
  <si>
    <t>UN</t>
  </si>
  <si>
    <t>VAN ACKER Johan</t>
  </si>
  <si>
    <t>BvG</t>
  </si>
  <si>
    <t>DELTENRE Pascal</t>
  </si>
  <si>
    <t>WIELEMANS Gustaaf</t>
  </si>
  <si>
    <t>DE BAETS Danny</t>
  </si>
  <si>
    <t>K. EBC</t>
  </si>
  <si>
    <t>DEVRIENDT Eric</t>
  </si>
  <si>
    <t>LAM</t>
  </si>
  <si>
    <t>DE RUDDER Willy</t>
  </si>
  <si>
    <t>DE MEYER Erik</t>
  </si>
  <si>
    <t>MERVILDE Etienne</t>
  </si>
  <si>
    <t>GM</t>
  </si>
  <si>
    <t>DISTRICTFINALE</t>
  </si>
  <si>
    <t>* DEELNEMERS</t>
  </si>
  <si>
    <t xml:space="preserve">Al deze wedstrijden worden gespeeld in 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</si>
  <si>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</si>
  <si>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</si>
  <si>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</si>
  <si>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</si>
  <si>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</si>
  <si>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</si>
  <si>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</si>
  <si>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</si>
  <si>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</si>
  <si>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</si>
  <si>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</si>
  <si>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</si>
  <si>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K. B.C.  ARGOS WESTVELD </t>
  </si>
  <si>
    <t>9 / 228 19 38</t>
  </si>
  <si>
    <t>De Fauw Guy    of afgevaardigde</t>
  </si>
  <si>
    <t>van 19 en 20 maart 2011.</t>
  </si>
  <si>
    <t>DSB GENT  MEULEMAN Rudy    0486/369221      rudy.meuleman@telenet.be        Heiveldstraat 209    9040 Gent</t>
  </si>
  <si>
    <t>GENT</t>
  </si>
  <si>
    <t>Poule 1</t>
  </si>
  <si>
    <t>KKOTM</t>
  </si>
  <si>
    <t>Poule 2</t>
  </si>
  <si>
    <t>Poule 3</t>
  </si>
  <si>
    <t>BVG</t>
  </si>
  <si>
    <t>Zondag   6 februari  2011  om 14u00</t>
  </si>
  <si>
    <t xml:space="preserve">VERZAMELBLAD  ONMIDDELIJK NAAR  DSB </t>
  </si>
  <si>
    <t xml:space="preserve">VFF  </t>
  </si>
  <si>
    <t>VFF  Van Acker Johan  ( 7312  K.EWH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</si>
</sst>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1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19" fillId="21" borderId="12" xfId="59" applyFont="1" applyFill="1" applyBorder="1" applyAlignment="1">
      <alignment horizontal="left"/>
      <protection/>
    </xf>
    <xf numFmtId="0" fontId="19" fillId="21" borderId="0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" fontId="21" fillId="21" borderId="0" xfId="59" applyNumberFormat="1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2" xfId="59" applyFont="1" applyFill="1" applyBorder="1" applyAlignment="1">
      <alignment horizontal="left"/>
      <protection/>
    </xf>
    <xf numFmtId="0" fontId="24" fillId="21" borderId="0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1" fontId="20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12" fillId="21" borderId="13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73" fontId="12" fillId="0" borderId="0" xfId="58" applyNumberFormat="1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2" fontId="12" fillId="0" borderId="0" xfId="58" applyNumberForma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5" xfId="59" applyFont="1" applyBorder="1" applyAlignment="1">
      <alignment horizontal="left"/>
      <protection/>
    </xf>
    <xf numFmtId="0" fontId="23" fillId="0" borderId="16" xfId="59" applyFont="1" applyBorder="1" applyAlignment="1">
      <alignment horizontal="center"/>
      <protection/>
    </xf>
    <xf numFmtId="0" fontId="23" fillId="0" borderId="16" xfId="59" applyFont="1" applyBorder="1" applyAlignment="1">
      <alignment horizontal="left"/>
      <protection/>
    </xf>
    <xf numFmtId="1" fontId="23" fillId="0" borderId="16" xfId="59" applyNumberFormat="1" applyFont="1" applyBorder="1" applyAlignment="1">
      <alignment horizontal="center"/>
      <protection/>
    </xf>
    <xf numFmtId="0" fontId="23" fillId="0" borderId="17" xfId="59" applyFont="1" applyBorder="1" applyAlignment="1">
      <alignment horizontal="center"/>
      <protection/>
    </xf>
    <xf numFmtId="0" fontId="21" fillId="0" borderId="0" xfId="59" applyFont="1" applyBorder="1" applyAlignment="1">
      <alignment horizontal="left"/>
      <protection/>
    </xf>
    <xf numFmtId="0" fontId="0" fillId="0" borderId="17" xfId="0" applyBorder="1" applyAlignment="1">
      <alignment/>
    </xf>
    <xf numFmtId="173" fontId="21" fillId="21" borderId="18" xfId="59" applyNumberFormat="1" applyFont="1" applyFill="1" applyBorder="1" applyAlignment="1">
      <alignment horizontal="center"/>
      <protection/>
    </xf>
    <xf numFmtId="173" fontId="0" fillId="21" borderId="19" xfId="0" applyNumberForma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23" fillId="0" borderId="0" xfId="59" applyNumberFormat="1" applyFont="1" applyBorder="1" applyAlignment="1">
      <alignment horizontal="center"/>
      <protection/>
    </xf>
    <xf numFmtId="1" fontId="12" fillId="0" borderId="0" xfId="58" applyNumberFormat="1" applyFill="1" applyAlignment="1">
      <alignment horizontal="center"/>
      <protection/>
    </xf>
    <xf numFmtId="173" fontId="0" fillId="0" borderId="0" xfId="0" applyNumberFormat="1" applyFill="1" applyAlignment="1" quotePrefix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8" borderId="20" xfId="0" applyFill="1" applyBorder="1" applyAlignment="1">
      <alignment/>
    </xf>
    <xf numFmtId="0" fontId="33" fillId="8" borderId="21" xfId="0" applyFont="1" applyFill="1" applyBorder="1" applyAlignment="1">
      <alignment/>
    </xf>
    <xf numFmtId="0" fontId="18" fillId="8" borderId="21" xfId="0" applyFont="1" applyFill="1" applyBorder="1" applyAlignment="1">
      <alignment/>
    </xf>
    <xf numFmtId="1" fontId="18" fillId="8" borderId="21" xfId="0" applyNumberFormat="1" applyFont="1" applyFill="1" applyBorder="1" applyAlignment="1">
      <alignment/>
    </xf>
    <xf numFmtId="0" fontId="18" fillId="8" borderId="22" xfId="0" applyFont="1" applyFill="1" applyBorder="1" applyAlignment="1">
      <alignment/>
    </xf>
    <xf numFmtId="0" fontId="30" fillId="8" borderId="20" xfId="59" applyFont="1" applyFill="1" applyBorder="1" applyAlignment="1">
      <alignment horizontal="left"/>
      <protection/>
    </xf>
    <xf numFmtId="0" fontId="12" fillId="8" borderId="21" xfId="59" applyFont="1" applyFill="1" applyBorder="1">
      <alignment/>
      <protection/>
    </xf>
    <xf numFmtId="0" fontId="12" fillId="8" borderId="21" xfId="59" applyFont="1" applyFill="1" applyBorder="1" applyAlignment="1">
      <alignment horizontal="left"/>
      <protection/>
    </xf>
    <xf numFmtId="0" fontId="12" fillId="8" borderId="22" xfId="59" applyFont="1" applyFill="1" applyBorder="1" applyAlignment="1">
      <alignment horizontal="center"/>
      <protection/>
    </xf>
    <xf numFmtId="0" fontId="12" fillId="0" borderId="0" xfId="58" applyFill="1">
      <alignment/>
      <protection/>
    </xf>
    <xf numFmtId="0" fontId="12" fillId="0" borderId="0" xfId="58" applyFill="1" applyAlignment="1">
      <alignment horizontal="center"/>
      <protection/>
    </xf>
    <xf numFmtId="173" fontId="12" fillId="0" borderId="0" xfId="58" applyNumberFormat="1" applyFill="1" applyAlignment="1">
      <alignment horizontal="center"/>
      <protection/>
    </xf>
    <xf numFmtId="2" fontId="12" fillId="0" borderId="0" xfId="58" applyNumberForma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23" xfId="0" applyFont="1" applyFill="1" applyBorder="1" applyAlignment="1">
      <alignment horizontal="center"/>
    </xf>
    <xf numFmtId="0" fontId="25" fillId="21" borderId="2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4" fontId="21" fillId="21" borderId="0" xfId="59" applyNumberFormat="1" applyFont="1" applyFill="1" applyBorder="1" applyAlignment="1">
      <alignment horizontal="center"/>
      <protection/>
    </xf>
    <xf numFmtId="11" fontId="21" fillId="21" borderId="19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38100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VOORRONDE%20+%20KAL%20DISTR%20FIN%20%20gebruik\bandstoten%20KB\VL_V_%204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>
            <v>8888</v>
          </cell>
          <cell r="B466" t="str">
            <v>DE MEYER Erik</v>
          </cell>
          <cell r="C466" t="str">
            <v>RV</v>
          </cell>
        </row>
        <row r="467">
          <cell r="A467">
            <v>8885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B28">
      <selection activeCell="Q40" sqref="Q40"/>
    </sheetView>
  </sheetViews>
  <sheetFormatPr defaultColWidth="9.140625" defaultRowHeight="15"/>
  <cols>
    <col min="1" max="1" width="3.140625" style="0" hidden="1" customWidth="1"/>
    <col min="2" max="2" width="6.140625" style="22" customWidth="1"/>
    <col min="3" max="3" width="7.140625" style="0" customWidth="1"/>
    <col min="4" max="4" width="10.00390625" style="0" customWidth="1"/>
    <col min="5" max="5" width="9.421875" style="0" customWidth="1"/>
    <col min="6" max="6" width="6.28125" style="0" customWidth="1"/>
    <col min="7" max="7" width="3.7109375" style="0" customWidth="1"/>
    <col min="8" max="8" width="2.00390625" style="0" customWidth="1"/>
    <col min="9" max="9" width="2.140625" style="0" customWidth="1"/>
    <col min="10" max="10" width="5.140625" style="0" customWidth="1"/>
    <col min="11" max="11" width="5.8515625" style="26" customWidth="1"/>
    <col min="12" max="12" width="4.8515625" style="0" customWidth="1"/>
    <col min="13" max="13" width="5.421875" style="0" customWidth="1"/>
    <col min="14" max="14" width="6.00390625" style="0" customWidth="1"/>
    <col min="15" max="15" width="7.8515625" style="22" customWidth="1"/>
    <col min="16" max="16" width="7.28125" style="66" customWidth="1"/>
    <col min="18" max="18" width="9.421875" style="0" bestFit="1" customWidth="1"/>
  </cols>
  <sheetData>
    <row r="1" spans="1:16" ht="14.25">
      <c r="A1" s="1"/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3" t="s">
        <v>1</v>
      </c>
      <c r="P1" s="64" t="s">
        <v>2</v>
      </c>
    </row>
    <row r="2" spans="1:16" ht="14.25">
      <c r="A2" s="4"/>
      <c r="B2" s="5"/>
      <c r="C2" s="6" t="s">
        <v>3</v>
      </c>
      <c r="D2" s="7" t="s">
        <v>58</v>
      </c>
      <c r="E2" s="8"/>
      <c r="F2" s="6"/>
      <c r="G2" s="9"/>
      <c r="H2" s="9"/>
      <c r="I2" s="9"/>
      <c r="J2" s="9"/>
      <c r="K2" s="10"/>
      <c r="L2" s="11"/>
      <c r="M2" s="12"/>
      <c r="N2" s="12"/>
      <c r="O2" s="94">
        <f ca="1">TODAY()</f>
        <v>40542</v>
      </c>
      <c r="P2" s="95"/>
    </row>
    <row r="3" spans="1:16" ht="14.25">
      <c r="A3" s="13"/>
      <c r="B3" s="14"/>
      <c r="C3" s="15"/>
      <c r="D3" s="16"/>
      <c r="E3" s="16"/>
      <c r="F3" s="17"/>
      <c r="G3" s="18"/>
      <c r="H3" s="18"/>
      <c r="I3" s="18"/>
      <c r="J3" s="18"/>
      <c r="K3" s="19"/>
      <c r="L3" s="18"/>
      <c r="M3" s="12"/>
      <c r="N3" s="12"/>
      <c r="O3" s="20"/>
      <c r="P3" s="65"/>
    </row>
    <row r="4" spans="1:16" ht="15" thickBot="1">
      <c r="A4" s="21"/>
      <c r="B4" s="91" t="s">
        <v>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ht="6.75" customHeight="1"/>
    <row r="9" spans="2:15" ht="14.25" customHeight="1">
      <c r="B9"/>
      <c r="C9" s="27" t="s">
        <v>7</v>
      </c>
      <c r="D9" s="27" t="s">
        <v>8</v>
      </c>
      <c r="E9" s="27"/>
      <c r="F9" s="27" t="s">
        <v>9</v>
      </c>
      <c r="G9" s="27"/>
      <c r="H9" s="27"/>
      <c r="I9" s="22"/>
      <c r="J9" s="27" t="s">
        <v>10</v>
      </c>
      <c r="K9" s="28" t="s">
        <v>11</v>
      </c>
      <c r="L9" s="27" t="s">
        <v>12</v>
      </c>
      <c r="M9" s="27" t="s">
        <v>13</v>
      </c>
      <c r="N9" s="27" t="s">
        <v>14</v>
      </c>
      <c r="O9" s="27" t="s">
        <v>15</v>
      </c>
    </row>
    <row r="10" spans="2:15" ht="14.25" customHeight="1">
      <c r="B10"/>
      <c r="C10" s="27"/>
      <c r="D10" s="27"/>
      <c r="E10" s="27"/>
      <c r="F10" s="27"/>
      <c r="G10" s="27"/>
      <c r="H10" s="27"/>
      <c r="I10" s="22"/>
      <c r="J10" s="27"/>
      <c r="K10" s="28"/>
      <c r="L10" s="27"/>
      <c r="M10" s="27"/>
      <c r="N10" s="27"/>
      <c r="O10" s="27"/>
    </row>
    <row r="11" spans="2:15" ht="13.5" customHeight="1">
      <c r="B11"/>
      <c r="C11" s="27"/>
      <c r="D11" s="27" t="s">
        <v>59</v>
      </c>
      <c r="E11" s="27"/>
      <c r="F11" s="27" t="s">
        <v>60</v>
      </c>
      <c r="G11" s="27"/>
      <c r="H11" s="27"/>
      <c r="I11" s="22"/>
      <c r="J11" s="27"/>
      <c r="K11" s="28"/>
      <c r="L11" s="27"/>
      <c r="M11" s="27"/>
      <c r="N11" s="27"/>
      <c r="O11" s="27"/>
    </row>
    <row r="12" spans="2:15" ht="14.25" customHeight="1">
      <c r="B12"/>
      <c r="C12" s="27"/>
      <c r="D12" s="27"/>
      <c r="E12" s="27"/>
      <c r="F12" s="27"/>
      <c r="G12" s="27"/>
      <c r="H12" s="27"/>
      <c r="I12" s="22"/>
      <c r="J12" s="27"/>
      <c r="K12" s="28"/>
      <c r="L12" s="27"/>
      <c r="M12" s="27"/>
      <c r="N12" s="27"/>
      <c r="O12" s="27"/>
    </row>
    <row r="13" spans="2:15" ht="14.25">
      <c r="B13">
        <f>B9+1</f>
        <v>1</v>
      </c>
      <c r="C13" s="83">
        <v>8125</v>
      </c>
      <c r="D13" s="83" t="s">
        <v>16</v>
      </c>
      <c r="E13" s="84"/>
      <c r="F13" s="84" t="s">
        <v>17</v>
      </c>
      <c r="G13" s="84"/>
      <c r="H13" s="84"/>
      <c r="I13" s="85"/>
      <c r="J13" s="69">
        <v>4</v>
      </c>
      <c r="K13" s="84">
        <v>134.75</v>
      </c>
      <c r="L13" s="69">
        <v>69</v>
      </c>
      <c r="M13" s="86">
        <v>1.9523985507246377</v>
      </c>
      <c r="N13" s="84">
        <v>10</v>
      </c>
      <c r="O13" s="87" t="str">
        <f aca="true" t="shared" si="0" ref="O13:O32">IF(M13&lt;1.75,"OG",IF(AND(M13&gt;=1.75,M13&lt;2.5),"MG",IF(AND(M13&gt;=2.5,M13&lt;3.5),"PR",IF(AND(M13&gt;=3.5,M13&lt;5),"DPR",IF(AND(M13&gt;=5,M13&lt;7.5),"DRPR","")))))</f>
        <v>MG</v>
      </c>
    </row>
    <row r="14" spans="2:16" ht="14.25">
      <c r="B14">
        <f aca="true" t="shared" si="1" ref="B14:B32">B13+1</f>
        <v>2</v>
      </c>
      <c r="C14" s="83">
        <v>8071</v>
      </c>
      <c r="D14" s="83" t="s">
        <v>18</v>
      </c>
      <c r="E14" s="84"/>
      <c r="F14" s="84" t="s">
        <v>19</v>
      </c>
      <c r="G14" s="84"/>
      <c r="H14" s="84"/>
      <c r="I14" s="85"/>
      <c r="J14" s="69">
        <v>7</v>
      </c>
      <c r="K14" s="84">
        <v>140</v>
      </c>
      <c r="L14" s="69">
        <v>85</v>
      </c>
      <c r="M14" s="86">
        <v>1.6465588235294117</v>
      </c>
      <c r="N14" s="84">
        <v>11</v>
      </c>
      <c r="O14" s="87" t="str">
        <f t="shared" si="0"/>
        <v>OG</v>
      </c>
      <c r="P14" s="70"/>
    </row>
    <row r="15" spans="2:15" ht="14.25">
      <c r="B15">
        <f t="shared" si="1"/>
        <v>3</v>
      </c>
      <c r="C15" s="83">
        <v>7477</v>
      </c>
      <c r="D15" s="83" t="s">
        <v>20</v>
      </c>
      <c r="E15" s="84"/>
      <c r="F15" s="84" t="s">
        <v>21</v>
      </c>
      <c r="G15" s="84"/>
      <c r="H15" s="84"/>
      <c r="I15" s="85"/>
      <c r="J15" s="69">
        <v>4</v>
      </c>
      <c r="K15" s="84">
        <v>125.125</v>
      </c>
      <c r="L15" s="69">
        <v>75</v>
      </c>
      <c r="M15" s="86">
        <v>1.6678333333333333</v>
      </c>
      <c r="N15" s="84">
        <v>11</v>
      </c>
      <c r="O15" s="87" t="str">
        <f t="shared" si="0"/>
        <v>OG</v>
      </c>
    </row>
    <row r="16" spans="2:15" ht="14.25">
      <c r="B16">
        <f t="shared" si="1"/>
        <v>4</v>
      </c>
      <c r="C16" s="83">
        <v>4617</v>
      </c>
      <c r="D16" s="83" t="s">
        <v>22</v>
      </c>
      <c r="E16" s="84"/>
      <c r="F16" s="84" t="s">
        <v>23</v>
      </c>
      <c r="G16" s="84"/>
      <c r="H16" s="84"/>
      <c r="I16" s="85"/>
      <c r="J16" s="69">
        <v>3</v>
      </c>
      <c r="K16" s="84">
        <v>108.5</v>
      </c>
      <c r="L16" s="69">
        <v>79</v>
      </c>
      <c r="M16" s="86">
        <v>1.3729177215189874</v>
      </c>
      <c r="N16" s="84">
        <v>12</v>
      </c>
      <c r="O16" s="87" t="str">
        <f t="shared" si="0"/>
        <v>OG</v>
      </c>
    </row>
    <row r="17" spans="2:15" ht="14.25">
      <c r="B17">
        <f t="shared" si="1"/>
        <v>5</v>
      </c>
      <c r="C17" s="83">
        <v>4490</v>
      </c>
      <c r="D17" s="83" t="s">
        <v>24</v>
      </c>
      <c r="E17" s="84"/>
      <c r="F17" s="84" t="s">
        <v>25</v>
      </c>
      <c r="G17" s="84"/>
      <c r="H17" s="84"/>
      <c r="I17" s="85"/>
      <c r="J17" s="69">
        <v>2</v>
      </c>
      <c r="K17" s="84">
        <v>126</v>
      </c>
      <c r="L17" s="69">
        <v>84</v>
      </c>
      <c r="M17" s="86">
        <v>1.4995</v>
      </c>
      <c r="N17" s="84">
        <v>16</v>
      </c>
      <c r="O17" s="87" t="str">
        <f t="shared" si="0"/>
        <v>OG</v>
      </c>
    </row>
    <row r="18" spans="2:15" ht="14.25">
      <c r="B18"/>
      <c r="C18" s="83"/>
      <c r="D18" s="83"/>
      <c r="E18" s="84"/>
      <c r="F18" s="84"/>
      <c r="G18" s="84"/>
      <c r="H18" s="84"/>
      <c r="I18" s="85"/>
      <c r="J18" s="69"/>
      <c r="K18" s="84"/>
      <c r="L18" s="69"/>
      <c r="M18" s="86"/>
      <c r="N18" s="84"/>
      <c r="O18" s="87"/>
    </row>
    <row r="19" spans="2:15" ht="15">
      <c r="B19"/>
      <c r="C19" s="83"/>
      <c r="D19" s="88" t="s">
        <v>61</v>
      </c>
      <c r="E19" s="88"/>
      <c r="F19" s="88" t="s">
        <v>63</v>
      </c>
      <c r="G19" s="84"/>
      <c r="H19" s="84"/>
      <c r="I19" s="85"/>
      <c r="J19" s="69"/>
      <c r="K19" s="84"/>
      <c r="L19" s="69"/>
      <c r="M19" s="86"/>
      <c r="N19" s="84"/>
      <c r="O19" s="87"/>
    </row>
    <row r="20" spans="2:15" ht="14.25">
      <c r="B20"/>
      <c r="C20" s="83"/>
      <c r="D20" s="83"/>
      <c r="E20" s="84"/>
      <c r="F20" s="84"/>
      <c r="G20" s="84"/>
      <c r="H20" s="84"/>
      <c r="I20" s="85"/>
      <c r="J20" s="69"/>
      <c r="K20" s="84"/>
      <c r="L20" s="69"/>
      <c r="M20" s="86"/>
      <c r="N20" s="84"/>
      <c r="O20" s="87"/>
    </row>
    <row r="21" spans="2:15" ht="14.25">
      <c r="B21">
        <v>1</v>
      </c>
      <c r="C21" s="83">
        <v>6713</v>
      </c>
      <c r="D21" s="83" t="s">
        <v>26</v>
      </c>
      <c r="E21" s="84"/>
      <c r="F21" s="84" t="s">
        <v>27</v>
      </c>
      <c r="G21" s="84"/>
      <c r="H21" s="84"/>
      <c r="I21" s="85"/>
      <c r="J21" s="69">
        <v>8</v>
      </c>
      <c r="K21" s="84">
        <v>160</v>
      </c>
      <c r="L21" s="69">
        <v>91</v>
      </c>
      <c r="M21" s="86">
        <v>1.7577417582417583</v>
      </c>
      <c r="N21" s="84">
        <v>9</v>
      </c>
      <c r="O21" s="87" t="str">
        <f t="shared" si="0"/>
        <v>MG</v>
      </c>
    </row>
    <row r="22" spans="2:15" ht="14.25">
      <c r="B22">
        <f t="shared" si="1"/>
        <v>2</v>
      </c>
      <c r="C22" s="83">
        <v>8885</v>
      </c>
      <c r="D22" s="83" t="s">
        <v>28</v>
      </c>
      <c r="E22" s="84"/>
      <c r="F22" s="84" t="s">
        <v>17</v>
      </c>
      <c r="G22" s="84"/>
      <c r="H22" s="84"/>
      <c r="I22" s="85"/>
      <c r="J22" s="69">
        <v>6</v>
      </c>
      <c r="K22" s="84">
        <v>147</v>
      </c>
      <c r="L22" s="69">
        <v>106</v>
      </c>
      <c r="M22" s="86">
        <v>1.3862924528301888</v>
      </c>
      <c r="N22" s="84">
        <v>11</v>
      </c>
      <c r="O22" s="87" t="str">
        <f t="shared" si="0"/>
        <v>OG</v>
      </c>
    </row>
    <row r="23" spans="2:15" ht="14.25">
      <c r="B23">
        <f t="shared" si="1"/>
        <v>3</v>
      </c>
      <c r="C23" s="83">
        <v>7471</v>
      </c>
      <c r="D23" s="83" t="s">
        <v>29</v>
      </c>
      <c r="E23" s="84"/>
      <c r="F23" s="84" t="s">
        <v>25</v>
      </c>
      <c r="G23" s="84"/>
      <c r="H23" s="84"/>
      <c r="I23" s="85"/>
      <c r="J23" s="69">
        <v>4</v>
      </c>
      <c r="K23" s="84">
        <v>129</v>
      </c>
      <c r="L23" s="69">
        <v>100</v>
      </c>
      <c r="M23" s="86">
        <v>1.2895</v>
      </c>
      <c r="N23" s="84">
        <v>8</v>
      </c>
      <c r="O23" s="87" t="str">
        <f t="shared" si="0"/>
        <v>OG</v>
      </c>
    </row>
    <row r="24" spans="2:15" ht="14.25">
      <c r="B24">
        <f t="shared" si="1"/>
        <v>4</v>
      </c>
      <c r="C24" s="83">
        <v>4472</v>
      </c>
      <c r="D24" s="83" t="s">
        <v>30</v>
      </c>
      <c r="E24" s="84"/>
      <c r="F24" s="84" t="s">
        <v>31</v>
      </c>
      <c r="G24" s="84"/>
      <c r="H24" s="84"/>
      <c r="I24" s="85"/>
      <c r="J24" s="69">
        <v>2</v>
      </c>
      <c r="K24" s="84">
        <v>130</v>
      </c>
      <c r="L24" s="69">
        <v>106</v>
      </c>
      <c r="M24" s="86">
        <v>1.2259150943396226</v>
      </c>
      <c r="N24" s="84">
        <v>13</v>
      </c>
      <c r="O24" s="87" t="str">
        <f t="shared" si="0"/>
        <v>OG</v>
      </c>
    </row>
    <row r="25" spans="2:15" ht="14.25">
      <c r="B25">
        <f t="shared" si="1"/>
        <v>5</v>
      </c>
      <c r="C25" s="83">
        <v>5205</v>
      </c>
      <c r="D25" s="83" t="s">
        <v>32</v>
      </c>
      <c r="E25" s="84"/>
      <c r="F25" s="84" t="s">
        <v>33</v>
      </c>
      <c r="G25" s="84"/>
      <c r="H25" s="84"/>
      <c r="I25" s="85"/>
      <c r="J25" s="69">
        <v>0</v>
      </c>
      <c r="K25" s="84">
        <v>118</v>
      </c>
      <c r="L25" s="69">
        <v>109</v>
      </c>
      <c r="M25" s="86">
        <v>1.0820688073394495</v>
      </c>
      <c r="N25" s="84">
        <v>13</v>
      </c>
      <c r="O25" s="87" t="str">
        <f t="shared" si="0"/>
        <v>OG</v>
      </c>
    </row>
    <row r="26" spans="2:15" ht="14.25">
      <c r="B26"/>
      <c r="C26" s="83"/>
      <c r="D26" s="83"/>
      <c r="E26" s="84"/>
      <c r="F26" s="84"/>
      <c r="G26" s="84"/>
      <c r="H26" s="84"/>
      <c r="I26" s="85"/>
      <c r="J26" s="69"/>
      <c r="K26" s="84"/>
      <c r="L26" s="69"/>
      <c r="M26" s="86"/>
      <c r="N26" s="84"/>
      <c r="O26" s="87"/>
    </row>
    <row r="27" spans="2:15" ht="15">
      <c r="B27"/>
      <c r="C27" s="83"/>
      <c r="D27" s="88" t="s">
        <v>62</v>
      </c>
      <c r="E27" s="88"/>
      <c r="F27" s="88" t="s">
        <v>37</v>
      </c>
      <c r="G27" s="84"/>
      <c r="H27" s="84"/>
      <c r="I27" s="85"/>
      <c r="J27" s="69"/>
      <c r="K27" s="84"/>
      <c r="L27" s="69"/>
      <c r="M27" s="86"/>
      <c r="N27" s="84"/>
      <c r="O27" s="87"/>
    </row>
    <row r="28" spans="2:15" ht="14.25">
      <c r="B28"/>
      <c r="C28" s="83"/>
      <c r="D28" s="83"/>
      <c r="E28" s="84"/>
      <c r="F28" s="84"/>
      <c r="G28" s="84"/>
      <c r="H28" s="84"/>
      <c r="I28" s="85"/>
      <c r="J28" s="69"/>
      <c r="K28" s="84"/>
      <c r="L28" s="69"/>
      <c r="M28" s="86"/>
      <c r="N28" s="84"/>
      <c r="O28" s="87"/>
    </row>
    <row r="29" spans="2:15" ht="14.25">
      <c r="B29">
        <v>1</v>
      </c>
      <c r="C29" s="83">
        <v>8165</v>
      </c>
      <c r="D29" s="83" t="s">
        <v>34</v>
      </c>
      <c r="E29" s="84"/>
      <c r="F29" s="84" t="s">
        <v>21</v>
      </c>
      <c r="G29" s="84"/>
      <c r="H29" s="84"/>
      <c r="I29" s="85"/>
      <c r="J29" s="69">
        <v>6</v>
      </c>
      <c r="K29" s="84">
        <v>150</v>
      </c>
      <c r="L29" s="69">
        <v>72</v>
      </c>
      <c r="M29" s="86">
        <v>2.0828333333333333</v>
      </c>
      <c r="N29" s="84">
        <v>11</v>
      </c>
      <c r="O29" s="87" t="str">
        <f t="shared" si="0"/>
        <v>MG</v>
      </c>
    </row>
    <row r="30" spans="2:16" ht="14.25">
      <c r="B30">
        <f t="shared" si="1"/>
        <v>2</v>
      </c>
      <c r="C30" s="83">
        <v>7312</v>
      </c>
      <c r="D30" s="83" t="s">
        <v>26</v>
      </c>
      <c r="E30" s="84"/>
      <c r="F30" s="84" t="s">
        <v>19</v>
      </c>
      <c r="G30" s="84"/>
      <c r="H30" s="84"/>
      <c r="I30" s="85"/>
      <c r="J30" s="69">
        <v>8</v>
      </c>
      <c r="K30" s="84">
        <v>160</v>
      </c>
      <c r="L30" s="69">
        <v>97</v>
      </c>
      <c r="M30" s="86">
        <v>1.6489845360824742</v>
      </c>
      <c r="N30" s="84">
        <v>9</v>
      </c>
      <c r="O30" s="87" t="str">
        <f t="shared" si="0"/>
        <v>OG</v>
      </c>
      <c r="P30" s="70"/>
    </row>
    <row r="31" spans="2:15" ht="14.25">
      <c r="B31">
        <f t="shared" si="1"/>
        <v>3</v>
      </c>
      <c r="C31" s="29">
        <v>8888</v>
      </c>
      <c r="D31" s="29" t="s">
        <v>35</v>
      </c>
      <c r="E31" s="30"/>
      <c r="F31" s="30" t="s">
        <v>17</v>
      </c>
      <c r="G31" s="30"/>
      <c r="H31" s="30"/>
      <c r="I31" s="31"/>
      <c r="J31" s="32">
        <v>2</v>
      </c>
      <c r="K31" s="30">
        <v>146</v>
      </c>
      <c r="L31" s="32">
        <v>95</v>
      </c>
      <c r="M31" s="33">
        <v>1.5363421052631578</v>
      </c>
      <c r="N31" s="30">
        <v>7</v>
      </c>
      <c r="O31" s="22" t="str">
        <f t="shared" si="0"/>
        <v>OG</v>
      </c>
    </row>
    <row r="32" spans="2:15" ht="14.25">
      <c r="B32">
        <f t="shared" si="1"/>
        <v>4</v>
      </c>
      <c r="C32" s="29">
        <v>5218</v>
      </c>
      <c r="D32" s="29" t="s">
        <v>36</v>
      </c>
      <c r="E32" s="30"/>
      <c r="F32" s="30" t="s">
        <v>37</v>
      </c>
      <c r="G32" s="30"/>
      <c r="H32" s="30"/>
      <c r="I32" s="31"/>
      <c r="J32" s="32">
        <v>0</v>
      </c>
      <c r="K32" s="30">
        <v>113</v>
      </c>
      <c r="L32" s="32">
        <v>74</v>
      </c>
      <c r="M32" s="33">
        <v>1.526527027027027</v>
      </c>
      <c r="N32" s="30">
        <v>8</v>
      </c>
      <c r="O32" s="22" t="str">
        <f t="shared" si="0"/>
        <v>OG</v>
      </c>
    </row>
    <row r="33" spans="2:16" ht="14.25">
      <c r="B33" s="35"/>
      <c r="C33" s="36"/>
      <c r="D33" s="37"/>
      <c r="E33" s="35"/>
      <c r="F33" s="36"/>
      <c r="G33" s="35"/>
      <c r="H33" s="35"/>
      <c r="I33" s="35"/>
      <c r="J33" s="36"/>
      <c r="K33" s="38"/>
      <c r="L33" s="36"/>
      <c r="M33" s="39"/>
      <c r="N33" s="36"/>
      <c r="O33" s="36"/>
      <c r="P33" s="67"/>
    </row>
    <row r="36" spans="2:16" ht="23.25">
      <c r="B36" s="93" t="s">
        <v>38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5" ht="14.25">
      <c r="B37" s="40" t="s">
        <v>39</v>
      </c>
      <c r="D37" s="41"/>
      <c r="O37"/>
    </row>
    <row r="38" spans="2:15" ht="14.25">
      <c r="B38">
        <v>1</v>
      </c>
      <c r="C38" s="42">
        <v>8165</v>
      </c>
      <c r="D38" s="34" t="str">
        <f>VLOOKUP(C38,'[2]LEDEN'!A:C,2,FALSE)</f>
        <v>DE RUDDER Willy</v>
      </c>
      <c r="F38" s="22" t="str">
        <f>VLOOKUP(C38,'[2]LEDEN'!A:C,3,FALSE)</f>
        <v>KBCAW</v>
      </c>
      <c r="H38" t="s">
        <v>40</v>
      </c>
      <c r="O38"/>
    </row>
    <row r="39" spans="2:15" ht="15">
      <c r="B39">
        <v>2</v>
      </c>
      <c r="C39" s="22">
        <v>8125</v>
      </c>
      <c r="D39" s="34" t="str">
        <f>VLOOKUP(C39,'[2]LEDEN'!A:C,2,FALSE)</f>
        <v>LANDRIEU Jan</v>
      </c>
      <c r="F39" s="22" t="str">
        <f>VLOOKUP(C39,'[2]LEDEN'!A:C,3,FALSE)</f>
        <v>RV</v>
      </c>
      <c r="H39" s="43" t="s">
        <v>53</v>
      </c>
      <c r="I39" s="43"/>
      <c r="J39" s="43"/>
      <c r="O39"/>
    </row>
    <row r="40" spans="2:15" ht="14.25">
      <c r="B40">
        <v>3</v>
      </c>
      <c r="C40" s="22">
        <v>6713</v>
      </c>
      <c r="D40" s="34" t="str">
        <f>VLOOKUP(C40,'[2]LEDEN'!A:C,2,FALSE)</f>
        <v>VAN ACKER Johan</v>
      </c>
      <c r="F40" s="22" t="str">
        <f>VLOOKUP(C40,'[2]LEDEN'!A:C,3,FALSE)</f>
        <v>BvG</v>
      </c>
      <c r="H40" t="s">
        <v>41</v>
      </c>
      <c r="J40" t="s">
        <v>54</v>
      </c>
      <c r="O40"/>
    </row>
    <row r="41" spans="2:15" ht="15">
      <c r="B41">
        <v>4</v>
      </c>
      <c r="C41" s="72">
        <v>8071</v>
      </c>
      <c r="D41" s="73" t="str">
        <f>VLOOKUP(C41,'[2]LEDEN'!A:C,2,FALSE)</f>
        <v>DE SMET Antoine</v>
      </c>
      <c r="E41" s="71"/>
      <c r="F41" s="72" t="str">
        <f>VLOOKUP(C41,'[2]LEDEN'!A:C,3,FALSE)</f>
        <v>EWH</v>
      </c>
      <c r="G41" s="74"/>
      <c r="H41" s="75" t="s">
        <v>64</v>
      </c>
      <c r="I41" s="76"/>
      <c r="J41" s="76"/>
      <c r="K41" s="77"/>
      <c r="L41" s="76"/>
      <c r="M41" s="76"/>
      <c r="N41" s="76"/>
      <c r="O41" s="78"/>
    </row>
    <row r="42" spans="2:15" ht="14.25">
      <c r="B42"/>
      <c r="C42" s="22" t="s">
        <v>66</v>
      </c>
      <c r="E42" t="s">
        <v>67</v>
      </c>
      <c r="O42"/>
    </row>
    <row r="43" spans="2:15" ht="14.25">
      <c r="B43" s="44" t="s">
        <v>42</v>
      </c>
      <c r="C43" s="22"/>
      <c r="E43" s="45">
        <v>40</v>
      </c>
      <c r="O43"/>
    </row>
    <row r="44" spans="2:15" ht="7.5" customHeight="1">
      <c r="B44"/>
      <c r="C44" s="22"/>
      <c r="O44"/>
    </row>
    <row r="45" spans="2:15" ht="14.25">
      <c r="B45" s="45" t="s">
        <v>52</v>
      </c>
      <c r="C45" s="22"/>
      <c r="E45" s="46" t="s">
        <v>43</v>
      </c>
      <c r="F45" s="47"/>
      <c r="G45" s="48"/>
      <c r="H45" s="48"/>
      <c r="I45" s="48"/>
      <c r="J45" s="48"/>
      <c r="K45" s="49"/>
      <c r="M45" s="50">
        <v>1.75</v>
      </c>
      <c r="O45"/>
    </row>
    <row r="46" ht="14.25">
      <c r="E46" s="51" t="s">
        <v>44</v>
      </c>
    </row>
    <row r="47" ht="7.5" customHeight="1"/>
    <row r="48" spans="2:5" ht="14.25">
      <c r="B48" s="44" t="s">
        <v>45</v>
      </c>
      <c r="E48" t="s">
        <v>46</v>
      </c>
    </row>
    <row r="49" ht="7.5" customHeight="1"/>
    <row r="50" spans="2:13" ht="14.25">
      <c r="B50" s="47" t="s">
        <v>47</v>
      </c>
      <c r="D50" s="51"/>
      <c r="E50" s="51" t="s">
        <v>55</v>
      </c>
      <c r="F50" s="52"/>
      <c r="G50" s="53"/>
      <c r="H50" s="53"/>
      <c r="I50" s="53"/>
      <c r="J50" s="53"/>
      <c r="K50" s="54"/>
      <c r="L50" s="53"/>
      <c r="M50" s="51"/>
    </row>
    <row r="51" spans="2:4" ht="9.75" customHeight="1">
      <c r="B51" s="53"/>
      <c r="C51" s="55"/>
      <c r="D51" s="51"/>
    </row>
    <row r="52" spans="2:15" ht="14.25">
      <c r="B52" s="53"/>
      <c r="E52" s="47" t="s">
        <v>48</v>
      </c>
      <c r="F52" s="56"/>
      <c r="G52" s="56"/>
      <c r="H52" s="47"/>
      <c r="I52" s="48"/>
      <c r="J52" s="48"/>
      <c r="K52" s="49"/>
      <c r="L52" s="47" t="s">
        <v>49</v>
      </c>
      <c r="M52" s="48"/>
      <c r="N52" s="47"/>
      <c r="O52" s="51"/>
    </row>
    <row r="53" spans="2:15" ht="14.25">
      <c r="B53" s="53"/>
      <c r="E53" s="47"/>
      <c r="F53" s="56"/>
      <c r="G53" s="56"/>
      <c r="H53" s="47"/>
      <c r="I53" s="48"/>
      <c r="J53" s="48"/>
      <c r="K53" s="49"/>
      <c r="L53" s="47" t="s">
        <v>50</v>
      </c>
      <c r="M53" s="48"/>
      <c r="N53" s="47"/>
      <c r="O53" s="51"/>
    </row>
    <row r="54" spans="2:15" ht="7.5" customHeight="1">
      <c r="B54" s="53"/>
      <c r="E54" s="47"/>
      <c r="F54" s="56"/>
      <c r="G54" s="56"/>
      <c r="H54" s="47"/>
      <c r="I54" s="48"/>
      <c r="J54" s="48"/>
      <c r="K54" s="49"/>
      <c r="L54" s="47"/>
      <c r="M54" s="48"/>
      <c r="N54" s="47"/>
      <c r="O54" s="51"/>
    </row>
    <row r="55" spans="2:13" ht="14.25">
      <c r="B55" s="53"/>
      <c r="C55" s="79" t="s">
        <v>65</v>
      </c>
      <c r="D55" s="80"/>
      <c r="E55" s="80"/>
      <c r="F55" s="81"/>
      <c r="G55" s="82"/>
      <c r="H55" s="82"/>
      <c r="I55" s="53"/>
      <c r="J55" s="53"/>
      <c r="K55" s="54"/>
      <c r="L55" s="52"/>
      <c r="M55" s="51"/>
    </row>
    <row r="56" spans="2:13" ht="10.5" customHeight="1">
      <c r="B56" s="53"/>
      <c r="C56" s="47"/>
      <c r="D56" s="51"/>
      <c r="E56" s="51"/>
      <c r="F56" s="52"/>
      <c r="G56" s="53"/>
      <c r="H56" s="53"/>
      <c r="I56" s="53"/>
      <c r="J56" s="53"/>
      <c r="K56" s="54"/>
      <c r="L56" s="52"/>
      <c r="M56" s="51"/>
    </row>
    <row r="57" spans="2:13" ht="14.25">
      <c r="B57" s="53"/>
      <c r="C57" s="55" t="s">
        <v>51</v>
      </c>
      <c r="D57" s="56"/>
      <c r="E57" s="56"/>
      <c r="F57" s="47"/>
      <c r="G57" s="48"/>
      <c r="H57" s="48"/>
      <c r="I57" s="48"/>
      <c r="J57" s="48"/>
      <c r="K57" s="49"/>
      <c r="L57" s="47"/>
      <c r="M57" s="51" t="s">
        <v>56</v>
      </c>
    </row>
    <row r="58" spans="2:13" ht="10.5" customHeight="1" thickBot="1">
      <c r="B58" s="53"/>
      <c r="C58" s="52"/>
      <c r="D58" s="51"/>
      <c r="E58" s="51"/>
      <c r="F58" s="52"/>
      <c r="G58" s="53"/>
      <c r="H58" s="53"/>
      <c r="I58" s="53"/>
      <c r="J58" s="53"/>
      <c r="K58" s="54"/>
      <c r="L58" s="52"/>
      <c r="M58" s="51"/>
    </row>
    <row r="59" spans="2:16" ht="15" thickBot="1">
      <c r="B59" s="62"/>
      <c r="C59" s="57" t="s">
        <v>57</v>
      </c>
      <c r="D59" s="58"/>
      <c r="E59" s="58"/>
      <c r="F59" s="58"/>
      <c r="G59" s="58"/>
      <c r="H59" s="59"/>
      <c r="I59" s="58"/>
      <c r="J59" s="60"/>
      <c r="K59" s="58"/>
      <c r="L59" s="58"/>
      <c r="M59" s="58"/>
      <c r="N59" s="61"/>
      <c r="O59" s="63"/>
      <c r="P59" s="68"/>
    </row>
  </sheetData>
  <sheetProtection/>
  <mergeCells count="5">
    <mergeCell ref="C1:N1"/>
    <mergeCell ref="A7:P7"/>
    <mergeCell ref="B4:P4"/>
    <mergeCell ref="B36:P3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2010-12-24T08:34:03Z</cp:lastPrinted>
  <dcterms:created xsi:type="dcterms:W3CDTF">2010-12-24T08:04:26Z</dcterms:created>
  <dcterms:modified xsi:type="dcterms:W3CDTF">2010-12-30T14:10:42Z</dcterms:modified>
  <cp:category/>
  <cp:version/>
  <cp:contentType/>
  <cp:contentStatus/>
</cp:coreProperties>
</file>