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kaldf" sheetId="1" r:id="rId1"/>
  </sheets>
  <externalReferences>
    <externalReference r:id="rId4"/>
    <externalReference r:id="rId5"/>
  </externalReferences>
  <definedNames>
    <definedName name="LEDEN">#REF!</definedName>
    <definedName name="SP_01">'[1]Deelnemers'!$F$6</definedName>
    <definedName name="SP_02">'[1]Deelnemers'!$F$7</definedName>
  </definedNames>
  <calcPr fullCalcOnLoad="1"/>
</workbook>
</file>

<file path=xl/sharedStrings.xml><?xml version="1.0" encoding="utf-8"?>
<sst xmlns="http://schemas.openxmlformats.org/spreadsheetml/2006/main" count="65" uniqueCount="60">
  <si>
    <t>GEWEST BEIDE - VLAANDEREN</t>
  </si>
  <si>
    <t>sportjaar :</t>
  </si>
  <si>
    <t>2010-2011</t>
  </si>
  <si>
    <t xml:space="preserve">DISTRICT :  </t>
  </si>
  <si>
    <t>KAMPIOENSCHAP VAN BELGIE : 2° DRIEBANDEN MB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</si>
  <si>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</si>
  <si>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</si>
  <si>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</si>
  <si>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</si>
  <si>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</si>
  <si>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</si>
  <si>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</si>
  <si>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</si>
  <si>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</si>
  <si>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</si>
  <si>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</si>
  <si>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VAN GOETHEM Glenn</t>
  </si>
  <si>
    <t>SMA</t>
  </si>
  <si>
    <t>MESURE Freddy</t>
  </si>
  <si>
    <t>K.ME</t>
  </si>
  <si>
    <t>HERREMAN Roger</t>
  </si>
  <si>
    <t>GM</t>
  </si>
  <si>
    <t>VLASSCHAERT Steven</t>
  </si>
  <si>
    <t>STER</t>
  </si>
  <si>
    <t>DE VISSCHER Willy</t>
  </si>
  <si>
    <t>KAS</t>
  </si>
  <si>
    <t>8661b</t>
  </si>
  <si>
    <t>HEYNDRICKX Vik</t>
  </si>
  <si>
    <t>KBCAW</t>
  </si>
  <si>
    <t>TREMERIE Walter</t>
  </si>
  <si>
    <t>VAN LANCKER Pierre</t>
  </si>
  <si>
    <t>UN</t>
  </si>
  <si>
    <t>VAN ACKER Jan</t>
  </si>
  <si>
    <t>K. EBC</t>
  </si>
  <si>
    <t>MARTENS Johan</t>
  </si>
  <si>
    <t>LAM</t>
  </si>
  <si>
    <t>DISTRICTFINALE</t>
  </si>
  <si>
    <t>* DEELNEMERS</t>
  </si>
  <si>
    <t xml:space="preserve">Al deze wedstrijden worden gespeeld in </t>
  </si>
  <si>
    <t xml:space="preserve">KBC ARGOS WESTVELD </t>
  </si>
  <si>
    <t>Tel: 0</t>
  </si>
  <si>
    <t>9/ 228 19 38</t>
  </si>
  <si>
    <t>* WEDSTRIJDROOSTER</t>
  </si>
  <si>
    <t>Wedstrijdpunten boven minimumgemiddelde</t>
  </si>
  <si>
    <t>Wedstrijdpunten onder minimumgemiddelde</t>
  </si>
  <si>
    <t>1-4    2- 3           V1 - W2    V2 - W1           V1-V2     W1-W2</t>
  </si>
  <si>
    <t xml:space="preserve">* WEDSTRIJDLEIDING : </t>
  </si>
  <si>
    <t xml:space="preserve">De Fauw Guy of afgevaardigde </t>
  </si>
  <si>
    <t>SPORTKLEDIJ VERPLICHT</t>
  </si>
  <si>
    <t>Laken SIMONIS</t>
  </si>
  <si>
    <t>Ballen SUPER ARAMITH</t>
  </si>
  <si>
    <t>UITSLAGEN BINNEN 48 UUR NAAR DSB</t>
  </si>
  <si>
    <t xml:space="preserve">DE EERSTE SPEELT DE GEWESTELIJKE FINALE TIJDENS  Week-End </t>
  </si>
  <si>
    <r>
      <rPr>
        <b/>
        <sz val="11"/>
        <color indexed="8"/>
        <rFont val="Calibri"/>
        <family val="2"/>
      </rPr>
      <t xml:space="preserve">Zondag 6 maart  2011. om    13u30  </t>
    </r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</si>
  <si>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</si>
  <si>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Meuleman Rudy   rudy.meuleman@telenet.be    0486 / 36 92 21    Heiveldstraat 209   9040  Gent</t>
  </si>
  <si>
    <t>16/17 april 2011.</t>
  </si>
  <si>
    <t>Poule  2</t>
  </si>
  <si>
    <t>Poule 1</t>
  </si>
  <si>
    <t>GENT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</si>
</sst>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d\-mm\-yy"/>
    <numFmt numFmtId="173" formatCode="0.000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4" borderId="0" applyNumberFormat="0" applyBorder="0" applyAlignment="0" applyProtection="0"/>
    <xf numFmtId="0" fontId="6" fillId="7" borderId="1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0" fillId="21" borderId="10" xfId="59" applyFont="1" applyFill="1" applyBorder="1" applyAlignment="1">
      <alignment horizontal="left"/>
      <protection/>
    </xf>
    <xf numFmtId="0" fontId="20" fillId="21" borderId="10" xfId="59" applyFont="1" applyFill="1" applyBorder="1" applyAlignment="1">
      <alignment horizontal="center"/>
      <protection/>
    </xf>
    <xf numFmtId="0" fontId="22" fillId="21" borderId="11" xfId="59" applyFont="1" applyFill="1" applyBorder="1" applyAlignment="1">
      <alignment horizontal="center"/>
      <protection/>
    </xf>
    <xf numFmtId="0" fontId="22" fillId="21" borderId="12" xfId="59" applyFont="1" applyFill="1" applyBorder="1" applyAlignment="1">
      <alignment horizontal="left"/>
      <protection/>
    </xf>
    <xf numFmtId="0" fontId="20" fillId="21" borderId="13" xfId="59" applyFont="1" applyFill="1" applyBorder="1" applyAlignment="1">
      <alignment horizontal="left"/>
      <protection/>
    </xf>
    <xf numFmtId="0" fontId="20" fillId="21" borderId="13" xfId="59" applyFont="1" applyFill="1" applyBorder="1" applyAlignment="1">
      <alignment horizontal="center"/>
      <protection/>
    </xf>
    <xf numFmtId="0" fontId="22" fillId="21" borderId="0" xfId="59" applyFont="1" applyFill="1" applyBorder="1" applyAlignment="1">
      <alignment horizontal="left"/>
      <protection/>
    </xf>
    <xf numFmtId="0" fontId="23" fillId="21" borderId="0" xfId="59" applyFont="1" applyFill="1" applyBorder="1" applyAlignment="1">
      <alignment horizontal="left"/>
      <protection/>
    </xf>
    <xf numFmtId="0" fontId="24" fillId="21" borderId="0" xfId="59" applyFont="1" applyFill="1" applyBorder="1">
      <alignment/>
      <protection/>
    </xf>
    <xf numFmtId="0" fontId="22" fillId="21" borderId="0" xfId="59" applyFont="1" applyFill="1" applyBorder="1" applyAlignment="1">
      <alignment horizontal="center"/>
      <protection/>
    </xf>
    <xf numFmtId="172" fontId="22" fillId="21" borderId="0" xfId="59" applyNumberFormat="1" applyFont="1" applyFill="1" applyBorder="1" applyAlignment="1">
      <alignment horizontal="center"/>
      <protection/>
    </xf>
    <xf numFmtId="0" fontId="0" fillId="21" borderId="0" xfId="0" applyFill="1" applyBorder="1" applyAlignment="1">
      <alignment/>
    </xf>
    <xf numFmtId="0" fontId="25" fillId="21" borderId="13" xfId="59" applyFont="1" applyFill="1" applyBorder="1" applyAlignment="1">
      <alignment horizontal="left"/>
      <protection/>
    </xf>
    <xf numFmtId="0" fontId="25" fillId="21" borderId="13" xfId="59" applyFont="1" applyFill="1" applyBorder="1" applyAlignment="1">
      <alignment horizontal="center"/>
      <protection/>
    </xf>
    <xf numFmtId="0" fontId="25" fillId="21" borderId="0" xfId="59" applyFont="1" applyFill="1" applyBorder="1" applyAlignment="1">
      <alignment horizontal="left"/>
      <protection/>
    </xf>
    <xf numFmtId="0" fontId="21" fillId="21" borderId="0" xfId="59" applyFont="1" applyFill="1" applyBorder="1" applyAlignment="1">
      <alignment horizontal="left"/>
      <protection/>
    </xf>
    <xf numFmtId="0" fontId="21" fillId="21" borderId="0" xfId="59" applyFont="1" applyFill="1" applyBorder="1">
      <alignment/>
      <protection/>
    </xf>
    <xf numFmtId="0" fontId="21" fillId="21" borderId="0" xfId="59" applyFont="1" applyFill="1" applyBorder="1" applyAlignment="1">
      <alignment horizontal="center"/>
      <protection/>
    </xf>
    <xf numFmtId="0" fontId="0" fillId="21" borderId="0" xfId="0" applyFill="1" applyBorder="1" applyAlignment="1">
      <alignment horizontal="center"/>
    </xf>
    <xf numFmtId="0" fontId="0" fillId="21" borderId="14" xfId="0" applyFill="1" applyBorder="1" applyAlignment="1">
      <alignment/>
    </xf>
    <xf numFmtId="0" fontId="12" fillId="21" borderId="15" xfId="59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1" fillId="0" borderId="0" xfId="59" applyFont="1" applyFill="1" applyBorder="1" applyAlignment="1">
      <alignment horizontal="left"/>
      <protection/>
    </xf>
    <xf numFmtId="0" fontId="28" fillId="0" borderId="0" xfId="59" applyFont="1" applyFill="1" applyBorder="1" applyAlignment="1">
      <alignment horizontal="left"/>
      <protection/>
    </xf>
    <xf numFmtId="0" fontId="15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73" fontId="0" fillId="0" borderId="0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59" applyFont="1" applyAlignment="1">
      <alignment horizontal="left"/>
      <protection/>
    </xf>
    <xf numFmtId="0" fontId="31" fillId="0" borderId="0" xfId="59" applyFont="1" applyAlignment="1">
      <alignment horizontal="center"/>
      <protection/>
    </xf>
    <xf numFmtId="0" fontId="31" fillId="0" borderId="0" xfId="59" applyFont="1" applyAlignment="1">
      <alignment horizontal="right"/>
      <protection/>
    </xf>
    <xf numFmtId="0" fontId="12" fillId="0" borderId="0" xfId="59" applyFont="1">
      <alignment/>
      <protection/>
    </xf>
    <xf numFmtId="0" fontId="12" fillId="0" borderId="0" xfId="59" applyFont="1" applyAlignment="1">
      <alignment horizontal="left"/>
      <protection/>
    </xf>
    <xf numFmtId="0" fontId="12" fillId="0" borderId="0" xfId="59" applyFont="1" applyAlignment="1">
      <alignment horizontal="center"/>
      <protection/>
    </xf>
    <xf numFmtId="0" fontId="33" fillId="0" borderId="0" xfId="59" applyFont="1" applyAlignment="1">
      <alignment horizontal="left"/>
      <protection/>
    </xf>
    <xf numFmtId="0" fontId="31" fillId="0" borderId="0" xfId="59" applyFont="1">
      <alignment/>
      <protection/>
    </xf>
    <xf numFmtId="0" fontId="22" fillId="0" borderId="17" xfId="59" applyFont="1" applyBorder="1" applyAlignment="1">
      <alignment horizontal="left"/>
      <protection/>
    </xf>
    <xf numFmtId="0" fontId="24" fillId="0" borderId="18" xfId="59" applyFont="1" applyBorder="1" applyAlignment="1">
      <alignment horizontal="center"/>
      <protection/>
    </xf>
    <xf numFmtId="0" fontId="24" fillId="0" borderId="18" xfId="59" applyFont="1" applyBorder="1" applyAlignment="1">
      <alignment horizontal="left"/>
      <protection/>
    </xf>
    <xf numFmtId="0" fontId="24" fillId="0" borderId="19" xfId="59" applyFont="1" applyBorder="1" applyAlignment="1">
      <alignment horizontal="center"/>
      <protection/>
    </xf>
    <xf numFmtId="0" fontId="21" fillId="21" borderId="11" xfId="59" applyFont="1" applyFill="1" applyBorder="1" applyAlignment="1">
      <alignment horizontal="center"/>
      <protection/>
    </xf>
    <xf numFmtId="0" fontId="29" fillId="0" borderId="0" xfId="0" applyFont="1" applyAlignment="1">
      <alignment horizontal="center"/>
    </xf>
    <xf numFmtId="0" fontId="26" fillId="21" borderId="15" xfId="0" applyFont="1" applyFill="1" applyBorder="1" applyAlignment="1">
      <alignment horizontal="center"/>
    </xf>
    <xf numFmtId="0" fontId="26" fillId="21" borderId="20" xfId="0" applyFont="1" applyFill="1" applyBorder="1" applyAlignment="1">
      <alignment horizontal="center"/>
    </xf>
    <xf numFmtId="0" fontId="26" fillId="21" borderId="21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172" fontId="22" fillId="21" borderId="0" xfId="59" applyNumberFormat="1" applyFont="1" applyFill="1" applyBorder="1" applyAlignment="1">
      <alignment horizontal="center"/>
      <protection/>
    </xf>
    <xf numFmtId="172" fontId="22" fillId="21" borderId="14" xfId="59" applyNumberFormat="1" applyFont="1" applyFill="1" applyBorder="1" applyAlignment="1">
      <alignment horizontal="center"/>
      <protection/>
    </xf>
    <xf numFmtId="0" fontId="15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Procent 2" xfId="56"/>
    <cellStyle name="Standaard 2" xfId="57"/>
    <cellStyle name="Standaard 3" xfId="58"/>
    <cellStyle name="Standaard_Model Nieuw" xfId="59"/>
    <cellStyle name="Titel" xfId="60"/>
    <cellStyle name="Totaal" xfId="61"/>
    <cellStyle name="Uitvoer" xfId="62"/>
    <cellStyle name="Verklarende tekst" xfId="63"/>
    <cellStyle name="Waarschuwingsteks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0-2011\09%20CRITERIA%20INVULBLADEN\2010-2011\UITSLAGEN%20VOORRONDE%20+%20KAL%20DISTR%20FIN%20%20gebruik\DRIEBANDEN%20MB\VL_V_%202%203banden%20MB_%20uitsl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</row>
        <row r="466">
          <cell r="B466" t="str">
            <v>VANDENBERGHE PASCAL</v>
          </cell>
          <cell r="C466" t="str">
            <v>RV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 topLeftCell="B1">
      <selection activeCell="S9" sqref="S9"/>
    </sheetView>
  </sheetViews>
  <sheetFormatPr defaultColWidth="9.140625" defaultRowHeight="15"/>
  <cols>
    <col min="1" max="1" width="3.140625" style="0" hidden="1" customWidth="1"/>
    <col min="2" max="2" width="6.28125" style="22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0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2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51" t="s">
        <v>0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3" t="s">
        <v>1</v>
      </c>
      <c r="P1" s="4" t="s">
        <v>2</v>
      </c>
    </row>
    <row r="2" spans="1:16" ht="15">
      <c r="A2" s="5"/>
      <c r="B2" s="6"/>
      <c r="C2" s="7" t="s">
        <v>3</v>
      </c>
      <c r="D2" s="8" t="s">
        <v>59</v>
      </c>
      <c r="E2" s="9"/>
      <c r="F2" s="7"/>
      <c r="G2" s="10"/>
      <c r="H2" s="10"/>
      <c r="I2" s="10"/>
      <c r="J2" s="10"/>
      <c r="K2" s="10"/>
      <c r="L2" s="11"/>
      <c r="M2" s="12"/>
      <c r="N2" s="12"/>
      <c r="O2" s="57">
        <f ca="1">TODAY()</f>
        <v>40594</v>
      </c>
      <c r="P2" s="58"/>
    </row>
    <row r="3" spans="1:16" ht="15">
      <c r="A3" s="13"/>
      <c r="B3" s="14"/>
      <c r="C3" s="15"/>
      <c r="D3" s="16"/>
      <c r="E3" s="16"/>
      <c r="F3" s="17"/>
      <c r="G3" s="18"/>
      <c r="H3" s="18"/>
      <c r="I3" s="18"/>
      <c r="J3" s="18"/>
      <c r="K3" s="18"/>
      <c r="L3" s="18"/>
      <c r="M3" s="12"/>
      <c r="N3" s="12"/>
      <c r="O3" s="19"/>
      <c r="P3" s="20"/>
    </row>
    <row r="4" spans="1:16" ht="15.75" thickBot="1">
      <c r="A4" s="21"/>
      <c r="B4" s="53" t="s">
        <v>4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5"/>
    </row>
    <row r="5" spans="3:6" ht="12.75" customHeight="1">
      <c r="C5" s="23" t="s">
        <v>5</v>
      </c>
      <c r="D5" s="24"/>
      <c r="E5" s="24"/>
      <c r="F5" s="25"/>
    </row>
    <row r="6" ht="6" customHeight="1"/>
    <row r="7" spans="1:16" ht="18.75">
      <c r="A7" s="52" t="s">
        <v>6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</row>
    <row r="8" ht="10.5" customHeight="1"/>
    <row r="9" spans="2:15" ht="12" customHeight="1">
      <c r="B9"/>
      <c r="C9" s="26" t="s">
        <v>7</v>
      </c>
      <c r="D9" s="26" t="s">
        <v>8</v>
      </c>
      <c r="E9" s="26"/>
      <c r="F9" s="26" t="s">
        <v>9</v>
      </c>
      <c r="G9" s="26"/>
      <c r="H9" s="26"/>
      <c r="I9" s="22"/>
      <c r="J9" s="26" t="s">
        <v>10</v>
      </c>
      <c r="K9" s="26" t="s">
        <v>11</v>
      </c>
      <c r="L9" s="26" t="s">
        <v>12</v>
      </c>
      <c r="M9" s="26" t="s">
        <v>13</v>
      </c>
      <c r="N9" s="26" t="s">
        <v>14</v>
      </c>
      <c r="O9" s="26" t="s">
        <v>15</v>
      </c>
    </row>
    <row r="10" spans="2:15" ht="12" customHeight="1">
      <c r="B10"/>
      <c r="C10" s="26"/>
      <c r="D10" s="26"/>
      <c r="E10" s="26"/>
      <c r="F10" s="26"/>
      <c r="G10" s="26"/>
      <c r="H10" s="26"/>
      <c r="I10" s="22"/>
      <c r="J10" s="26"/>
      <c r="K10" s="26"/>
      <c r="L10" s="26"/>
      <c r="M10" s="26"/>
      <c r="N10" s="26"/>
      <c r="O10" s="26"/>
    </row>
    <row r="11" spans="2:15" ht="15" customHeight="1">
      <c r="B11"/>
      <c r="C11" s="26"/>
      <c r="D11" s="26" t="s">
        <v>57</v>
      </c>
      <c r="E11" s="26"/>
      <c r="F11" s="26" t="s">
        <v>19</v>
      </c>
      <c r="G11" s="26"/>
      <c r="H11" s="26"/>
      <c r="I11" s="22"/>
      <c r="J11" s="26"/>
      <c r="K11" s="26"/>
      <c r="L11" s="26"/>
      <c r="M11" s="26"/>
      <c r="N11" s="26"/>
      <c r="O11" s="26"/>
    </row>
    <row r="12" spans="2:15" ht="12" customHeight="1">
      <c r="B12"/>
      <c r="C12" s="26"/>
      <c r="D12" s="26"/>
      <c r="E12" s="26"/>
      <c r="F12" s="26"/>
      <c r="G12" s="26"/>
      <c r="H12" s="26"/>
      <c r="I12" s="22"/>
      <c r="J12" s="26"/>
      <c r="K12" s="26"/>
      <c r="L12" s="26"/>
      <c r="M12" s="26"/>
      <c r="N12" s="26"/>
      <c r="O12" s="26"/>
    </row>
    <row r="13" spans="2:15" ht="15">
      <c r="B13">
        <f>B9+1</f>
        <v>1</v>
      </c>
      <c r="C13" s="27">
        <v>4301</v>
      </c>
      <c r="D13" s="28" t="s">
        <v>16</v>
      </c>
      <c r="F13" s="22" t="s">
        <v>17</v>
      </c>
      <c r="J13" s="22">
        <v>6</v>
      </c>
      <c r="K13" s="22">
        <v>107</v>
      </c>
      <c r="L13" s="22">
        <v>194</v>
      </c>
      <c r="M13" s="29">
        <v>0.5510463917525774</v>
      </c>
      <c r="N13" s="22">
        <v>4</v>
      </c>
      <c r="O13" s="22" t="str">
        <f aca="true" t="shared" si="0" ref="O13:O25">IF(M13&lt;0.495,"OG",IF(AND(M13&gt;=0.495,M13&lt;0.61),"MG",IF(AND(M13&gt;=0.61,M13&lt;0.765),"PR",IF(AND(M13&gt;=0.765,M13&lt;950),"DPR",""))))</f>
        <v>MG</v>
      </c>
    </row>
    <row r="14" spans="2:15" ht="15">
      <c r="B14">
        <f aca="true" t="shared" si="1" ref="B14:B25">B13+1</f>
        <v>2</v>
      </c>
      <c r="C14" s="27">
        <v>4643</v>
      </c>
      <c r="D14" s="28" t="s">
        <v>18</v>
      </c>
      <c r="F14" s="22" t="s">
        <v>19</v>
      </c>
      <c r="J14" s="22">
        <v>5</v>
      </c>
      <c r="K14" s="22">
        <v>104</v>
      </c>
      <c r="L14" s="22">
        <v>222</v>
      </c>
      <c r="M14" s="29">
        <v>0.46796846846846846</v>
      </c>
      <c r="N14" s="22">
        <v>4</v>
      </c>
      <c r="O14" s="22" t="str">
        <f t="shared" si="0"/>
        <v>OG</v>
      </c>
    </row>
    <row r="15" spans="2:15" ht="15">
      <c r="B15">
        <f t="shared" si="1"/>
        <v>3</v>
      </c>
      <c r="C15" s="27">
        <v>4435</v>
      </c>
      <c r="D15" s="28" t="s">
        <v>20</v>
      </c>
      <c r="F15" s="22" t="s">
        <v>21</v>
      </c>
      <c r="J15" s="22">
        <v>4</v>
      </c>
      <c r="K15" s="22">
        <v>86</v>
      </c>
      <c r="L15" s="22">
        <v>204</v>
      </c>
      <c r="M15" s="29">
        <v>0.4210686274509804</v>
      </c>
      <c r="N15" s="22">
        <v>5</v>
      </c>
      <c r="O15" s="22" t="str">
        <f t="shared" si="0"/>
        <v>OG</v>
      </c>
    </row>
    <row r="16" spans="2:15" ht="15">
      <c r="B16">
        <f t="shared" si="1"/>
        <v>4</v>
      </c>
      <c r="C16" s="27">
        <v>4350</v>
      </c>
      <c r="D16" s="28" t="s">
        <v>22</v>
      </c>
      <c r="F16" s="22" t="s">
        <v>23</v>
      </c>
      <c r="J16" s="22">
        <v>3</v>
      </c>
      <c r="K16" s="22">
        <v>93</v>
      </c>
      <c r="L16" s="22">
        <v>235</v>
      </c>
      <c r="M16" s="29">
        <v>0.39524468085106385</v>
      </c>
      <c r="N16" s="22">
        <v>4</v>
      </c>
      <c r="O16" s="22" t="str">
        <f t="shared" si="0"/>
        <v>OG</v>
      </c>
    </row>
    <row r="17" spans="2:15" ht="15">
      <c r="B17">
        <f t="shared" si="1"/>
        <v>5</v>
      </c>
      <c r="C17" s="27">
        <v>4476</v>
      </c>
      <c r="D17" s="28" t="s">
        <v>24</v>
      </c>
      <c r="F17" s="22" t="s">
        <v>25</v>
      </c>
      <c r="J17" s="22">
        <v>2</v>
      </c>
      <c r="K17" s="22">
        <v>81</v>
      </c>
      <c r="L17" s="22">
        <v>193</v>
      </c>
      <c r="M17" s="29">
        <v>0.41918911917098445</v>
      </c>
      <c r="N17" s="22">
        <v>6</v>
      </c>
      <c r="O17" s="22" t="str">
        <f t="shared" si="0"/>
        <v>OG</v>
      </c>
    </row>
    <row r="18" spans="2:14" ht="12.75" customHeight="1">
      <c r="B18"/>
      <c r="C18" s="27"/>
      <c r="D18" s="28"/>
      <c r="F18" s="22"/>
      <c r="J18" s="22"/>
      <c r="K18" s="22"/>
      <c r="L18" s="22"/>
      <c r="M18" s="29"/>
      <c r="N18" s="22"/>
    </row>
    <row r="19" spans="2:14" ht="14.25" customHeight="1">
      <c r="B19"/>
      <c r="C19" s="27"/>
      <c r="D19" s="26" t="s">
        <v>58</v>
      </c>
      <c r="E19" s="26"/>
      <c r="F19" s="26" t="s">
        <v>31</v>
      </c>
      <c r="J19" s="22"/>
      <c r="K19" s="22"/>
      <c r="L19" s="22"/>
      <c r="M19" s="29"/>
      <c r="N19" s="22"/>
    </row>
    <row r="20" spans="2:14" ht="11.25" customHeight="1">
      <c r="B20"/>
      <c r="C20" s="27"/>
      <c r="D20" s="28"/>
      <c r="F20" s="22"/>
      <c r="J20" s="22"/>
      <c r="K20" s="22"/>
      <c r="L20" s="22"/>
      <c r="M20" s="29"/>
      <c r="N20" s="22"/>
    </row>
    <row r="21" spans="2:15" ht="15">
      <c r="B21">
        <f>B17+1</f>
        <v>6</v>
      </c>
      <c r="C21" s="27" t="s">
        <v>26</v>
      </c>
      <c r="D21" s="28" t="s">
        <v>27</v>
      </c>
      <c r="F21" s="22" t="s">
        <v>28</v>
      </c>
      <c r="J21" s="22">
        <v>5</v>
      </c>
      <c r="K21" s="22">
        <v>102</v>
      </c>
      <c r="L21" s="22">
        <v>172</v>
      </c>
      <c r="M21" s="29">
        <v>0.5925232558139536</v>
      </c>
      <c r="N21" s="22">
        <v>4</v>
      </c>
      <c r="O21" s="22" t="str">
        <f t="shared" si="0"/>
        <v>MG</v>
      </c>
    </row>
    <row r="22" spans="2:15" ht="15">
      <c r="B22">
        <f t="shared" si="1"/>
        <v>7</v>
      </c>
      <c r="C22" s="27">
        <v>4466</v>
      </c>
      <c r="D22" s="28" t="s">
        <v>29</v>
      </c>
      <c r="F22" s="22" t="s">
        <v>21</v>
      </c>
      <c r="J22" s="22">
        <v>6</v>
      </c>
      <c r="K22" s="22">
        <v>106</v>
      </c>
      <c r="L22" s="22">
        <v>220</v>
      </c>
      <c r="M22" s="29">
        <v>0.4813181818181818</v>
      </c>
      <c r="N22" s="22">
        <v>4</v>
      </c>
      <c r="O22" s="22" t="str">
        <f t="shared" si="0"/>
        <v>OG</v>
      </c>
    </row>
    <row r="23" spans="2:15" ht="15">
      <c r="B23">
        <f t="shared" si="1"/>
        <v>8</v>
      </c>
      <c r="C23" s="27">
        <v>4490</v>
      </c>
      <c r="D23" s="28" t="s">
        <v>30</v>
      </c>
      <c r="F23" s="22" t="s">
        <v>31</v>
      </c>
      <c r="J23" s="22">
        <v>5</v>
      </c>
      <c r="K23" s="22">
        <v>97</v>
      </c>
      <c r="L23" s="22">
        <v>206</v>
      </c>
      <c r="M23" s="29">
        <v>0.470373786407767</v>
      </c>
      <c r="N23" s="22">
        <v>4</v>
      </c>
      <c r="O23" s="22" t="str">
        <f t="shared" si="0"/>
        <v>OG</v>
      </c>
    </row>
    <row r="24" spans="2:15" ht="15">
      <c r="B24">
        <f t="shared" si="1"/>
        <v>9</v>
      </c>
      <c r="C24" s="27">
        <v>4609</v>
      </c>
      <c r="D24" s="28" t="s">
        <v>32</v>
      </c>
      <c r="F24" s="22" t="s">
        <v>33</v>
      </c>
      <c r="J24" s="22">
        <v>2</v>
      </c>
      <c r="K24" s="22">
        <v>80</v>
      </c>
      <c r="L24" s="22">
        <v>195</v>
      </c>
      <c r="M24" s="29">
        <v>0.40975641025641024</v>
      </c>
      <c r="N24" s="22">
        <v>3</v>
      </c>
      <c r="O24" s="22" t="str">
        <f t="shared" si="0"/>
        <v>OG</v>
      </c>
    </row>
    <row r="25" spans="2:15" ht="15">
      <c r="B25">
        <f t="shared" si="1"/>
        <v>10</v>
      </c>
      <c r="C25" s="27">
        <v>4520</v>
      </c>
      <c r="D25" s="28" t="s">
        <v>34</v>
      </c>
      <c r="F25" s="22" t="s">
        <v>35</v>
      </c>
      <c r="J25" s="22">
        <v>2</v>
      </c>
      <c r="K25" s="22">
        <v>84</v>
      </c>
      <c r="L25" s="22">
        <v>211</v>
      </c>
      <c r="M25" s="29">
        <v>0.3976042654028436</v>
      </c>
      <c r="N25" s="22">
        <v>4</v>
      </c>
      <c r="O25" s="22" t="str">
        <f t="shared" si="0"/>
        <v>OG</v>
      </c>
    </row>
    <row r="26" spans="2:16" ht="15">
      <c r="B26" s="30"/>
      <c r="C26" s="31"/>
      <c r="D26" s="32"/>
      <c r="E26" s="30"/>
      <c r="F26" s="31"/>
      <c r="G26" s="30"/>
      <c r="H26" s="30"/>
      <c r="I26" s="30"/>
      <c r="J26" s="31"/>
      <c r="K26" s="31"/>
      <c r="L26" s="31"/>
      <c r="M26" s="33"/>
      <c r="N26" s="31"/>
      <c r="O26" s="31"/>
      <c r="P26" s="30"/>
    </row>
    <row r="29" spans="2:16" ht="23.25">
      <c r="B29" s="56" t="s">
        <v>36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</row>
    <row r="30" spans="2:16" ht="15">
      <c r="B30" s="34" t="s">
        <v>37</v>
      </c>
      <c r="D30" s="35"/>
      <c r="O30"/>
      <c r="P30" s="22"/>
    </row>
    <row r="31" spans="2:16" ht="15">
      <c r="B31">
        <v>1</v>
      </c>
      <c r="C31" s="22" t="s">
        <v>26</v>
      </c>
      <c r="D31" s="28" t="str">
        <f>VLOOKUP(C31,'[2]LEDEN'!A:C,2,FALSE)</f>
        <v>HEYNDRICKX Vik</v>
      </c>
      <c r="F31" s="22" t="str">
        <f>VLOOKUP(C31,'[2]LEDEN'!A:C,3,FALSE)</f>
        <v>KBCAW</v>
      </c>
      <c r="H31" t="s">
        <v>38</v>
      </c>
      <c r="O31"/>
      <c r="P31" s="22"/>
    </row>
    <row r="32" spans="2:16" ht="15">
      <c r="B32">
        <v>2</v>
      </c>
      <c r="C32" s="22">
        <v>4301</v>
      </c>
      <c r="D32" s="28" t="str">
        <f>VLOOKUP(C32,'[2]LEDEN'!A:C,2,FALSE)</f>
        <v>VAN GOETHEM Glenn</v>
      </c>
      <c r="F32" s="22" t="str">
        <f>VLOOKUP(C32,'[2]LEDEN'!A:C,3,FALSE)</f>
        <v>SMA</v>
      </c>
      <c r="H32" s="59" t="s">
        <v>39</v>
      </c>
      <c r="I32" s="59"/>
      <c r="J32" s="59"/>
      <c r="K32" s="59"/>
      <c r="L32" s="59"/>
      <c r="O32"/>
      <c r="P32" s="22"/>
    </row>
    <row r="33" spans="2:16" ht="15">
      <c r="B33">
        <v>3</v>
      </c>
      <c r="C33" s="22">
        <v>4466</v>
      </c>
      <c r="D33" s="28" t="str">
        <f>VLOOKUP(C33,'[2]LEDEN'!A:C,2,FALSE)</f>
        <v>TREMERIE Walter</v>
      </c>
      <c r="F33" s="22" t="str">
        <f>VLOOKUP(C33,'[2]LEDEN'!A:C,3,FALSE)</f>
        <v>GM</v>
      </c>
      <c r="H33" t="s">
        <v>40</v>
      </c>
      <c r="J33" t="s">
        <v>41</v>
      </c>
      <c r="O33"/>
      <c r="P33" s="22"/>
    </row>
    <row r="34" spans="2:16" ht="15">
      <c r="B34">
        <v>4</v>
      </c>
      <c r="C34" s="22">
        <v>4643</v>
      </c>
      <c r="D34" s="28" t="str">
        <f>VLOOKUP(C34,'[2]LEDEN'!A:C,2,FALSE)</f>
        <v>MESURE Freddy</v>
      </c>
      <c r="F34" s="22" t="str">
        <f>VLOOKUP(C34,'[2]LEDEN'!A:C,3,FALSE)</f>
        <v>K.ME</v>
      </c>
      <c r="H34" t="s">
        <v>53</v>
      </c>
      <c r="O34"/>
      <c r="P34" s="22"/>
    </row>
    <row r="35" spans="2:16" ht="15">
      <c r="B35"/>
      <c r="C35" s="22"/>
      <c r="O35"/>
      <c r="P35" s="22"/>
    </row>
    <row r="36" spans="2:16" ht="15">
      <c r="B36" s="36" t="s">
        <v>42</v>
      </c>
      <c r="C36" s="22"/>
      <c r="E36" s="37">
        <v>27</v>
      </c>
      <c r="O36"/>
      <c r="P36" s="22"/>
    </row>
    <row r="37" spans="2:16" ht="15">
      <c r="B37"/>
      <c r="C37" s="22"/>
      <c r="O37"/>
      <c r="P37" s="22"/>
    </row>
    <row r="38" spans="2:16" ht="15">
      <c r="B38" s="37" t="s">
        <v>54</v>
      </c>
      <c r="C38" s="22"/>
      <c r="E38" s="38" t="s">
        <v>43</v>
      </c>
      <c r="F38" s="39"/>
      <c r="G38" s="40"/>
      <c r="H38" s="40"/>
      <c r="I38" s="40"/>
      <c r="J38" s="40"/>
      <c r="K38" s="40"/>
      <c r="M38" s="41">
        <v>0.495</v>
      </c>
      <c r="O38"/>
      <c r="P38" s="22"/>
    </row>
    <row r="39" ht="15">
      <c r="E39" s="42" t="s">
        <v>44</v>
      </c>
    </row>
    <row r="41" spans="2:5" ht="15">
      <c r="B41" s="36" t="s">
        <v>42</v>
      </c>
      <c r="E41" t="s">
        <v>45</v>
      </c>
    </row>
    <row r="43" spans="2:13" ht="15">
      <c r="B43" s="39" t="s">
        <v>46</v>
      </c>
      <c r="D43" s="42"/>
      <c r="E43" s="42" t="s">
        <v>47</v>
      </c>
      <c r="F43" s="43"/>
      <c r="G43" s="44"/>
      <c r="H43" s="44"/>
      <c r="I43" s="44"/>
      <c r="J43" s="44"/>
      <c r="K43" s="44"/>
      <c r="L43" s="44"/>
      <c r="M43" s="42"/>
    </row>
    <row r="44" spans="2:4" ht="15">
      <c r="B44" s="44"/>
      <c r="C44" s="45"/>
      <c r="D44" s="42"/>
    </row>
    <row r="45" spans="2:15" ht="15">
      <c r="B45" s="44"/>
      <c r="E45" s="39" t="s">
        <v>48</v>
      </c>
      <c r="F45" s="46"/>
      <c r="G45" s="46"/>
      <c r="H45" s="39"/>
      <c r="I45" s="40"/>
      <c r="J45" s="40"/>
      <c r="K45" s="40"/>
      <c r="L45" s="39" t="s">
        <v>49</v>
      </c>
      <c r="M45" s="40"/>
      <c r="N45" s="39"/>
      <c r="O45" s="42"/>
    </row>
    <row r="46" spans="2:15" ht="15">
      <c r="B46" s="44"/>
      <c r="E46" s="39"/>
      <c r="F46" s="46"/>
      <c r="G46" s="46"/>
      <c r="H46" s="39"/>
      <c r="I46" s="40"/>
      <c r="J46" s="40"/>
      <c r="K46" s="40"/>
      <c r="L46" s="39" t="s">
        <v>50</v>
      </c>
      <c r="M46" s="40"/>
      <c r="N46" s="39"/>
      <c r="O46" s="42"/>
    </row>
    <row r="47" spans="2:15" ht="15">
      <c r="B47" s="44"/>
      <c r="E47" s="39"/>
      <c r="F47" s="46"/>
      <c r="G47" s="46"/>
      <c r="H47" s="39"/>
      <c r="I47" s="40"/>
      <c r="J47" s="40"/>
      <c r="K47" s="40"/>
      <c r="L47" s="39"/>
      <c r="M47" s="40"/>
      <c r="N47" s="39"/>
      <c r="O47" s="42"/>
    </row>
    <row r="48" spans="2:13" ht="15">
      <c r="B48" s="44"/>
      <c r="C48" s="39" t="s">
        <v>51</v>
      </c>
      <c r="D48" s="42"/>
      <c r="E48" s="42"/>
      <c r="F48" s="43"/>
      <c r="G48" s="44"/>
      <c r="H48" s="44"/>
      <c r="I48" s="44"/>
      <c r="J48" s="44"/>
      <c r="K48" s="44"/>
      <c r="L48" s="43"/>
      <c r="M48" s="42"/>
    </row>
    <row r="49" spans="2:13" ht="15">
      <c r="B49" s="44"/>
      <c r="C49" s="39"/>
      <c r="D49" s="42"/>
      <c r="E49" s="42"/>
      <c r="F49" s="43"/>
      <c r="G49" s="44"/>
      <c r="H49" s="44"/>
      <c r="I49" s="44"/>
      <c r="J49" s="44"/>
      <c r="K49" s="44"/>
      <c r="L49" s="43"/>
      <c r="M49" s="42"/>
    </row>
    <row r="50" spans="2:14" ht="15">
      <c r="B50" s="44"/>
      <c r="C50" s="45" t="s">
        <v>52</v>
      </c>
      <c r="D50" s="46"/>
      <c r="E50" s="46"/>
      <c r="F50" s="39"/>
      <c r="G50" s="40"/>
      <c r="H50" s="40"/>
      <c r="I50" s="40"/>
      <c r="J50" s="40"/>
      <c r="K50" s="40"/>
      <c r="L50" s="39"/>
      <c r="M50" s="42"/>
      <c r="N50" t="s">
        <v>56</v>
      </c>
    </row>
    <row r="51" spans="2:13" ht="15.75" thickBot="1">
      <c r="B51" s="44"/>
      <c r="C51" s="43"/>
      <c r="D51" s="42"/>
      <c r="E51" s="42"/>
      <c r="F51" s="43"/>
      <c r="G51" s="44"/>
      <c r="H51" s="44"/>
      <c r="I51" s="44"/>
      <c r="J51" s="44"/>
      <c r="K51" s="44"/>
      <c r="L51" s="43"/>
      <c r="M51" s="42"/>
    </row>
    <row r="52" spans="2:15" ht="15.75" thickBot="1">
      <c r="B52" s="44"/>
      <c r="D52" s="47" t="s">
        <v>55</v>
      </c>
      <c r="E52" s="48"/>
      <c r="F52" s="48"/>
      <c r="G52" s="48"/>
      <c r="H52" s="48"/>
      <c r="I52" s="49"/>
      <c r="J52" s="48"/>
      <c r="K52" s="48"/>
      <c r="L52" s="48"/>
      <c r="M52" s="48"/>
      <c r="N52" s="48"/>
      <c r="O52" s="50"/>
    </row>
  </sheetData>
  <sheetProtection/>
  <mergeCells count="5">
    <mergeCell ref="C1:N1"/>
    <mergeCell ref="A7:P7"/>
    <mergeCell ref="B4:P4"/>
    <mergeCell ref="B29:P29"/>
    <mergeCell ref="O2:P2"/>
  </mergeCells>
  <printOptions/>
  <pageMargins left="0.3937007874015748" right="0" top="0.3937007874015748" bottom="0.3937007874015748" header="0.31496062992125984" footer="0.31496062992125984"/>
  <pageSetup horizontalDpi="300" verticalDpi="300" orientation="portrait" paperSize="9" r:id="rId2"/>
  <headerFooter alignWithMargins="0">
    <oddFooter>&amp;L&amp;D&amp;C&amp;F&amp;RDSB Gent -  Meuleman Rudy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2011-02-20T21:32:32Z</cp:lastPrinted>
  <dcterms:created xsi:type="dcterms:W3CDTF">2011-02-20T21:23:50Z</dcterms:created>
  <dcterms:modified xsi:type="dcterms:W3CDTF">2011-02-20T21:33:09Z</dcterms:modified>
  <cp:category/>
  <cp:version/>
  <cp:contentType/>
  <cp:contentStatus/>
</cp:coreProperties>
</file>