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<sst xmlns="http://schemas.openxmlformats.org/spreadsheetml/2006/main" count="83" uniqueCount="72">
  <si>
    <t>GEWEST BEIDE - VLAANDEREN</t>
  </si>
  <si>
    <t>sportjaar :</t>
  </si>
  <si>
    <t>2010-2011</t>
  </si>
  <si>
    <t xml:space="preserve">DISTRICT :  </t>
  </si>
  <si>
    <t>GENT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</si>
  <si>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</si>
  <si>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</si>
  <si>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</si>
  <si>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</si>
  <si>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</si>
  <si>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</si>
  <si>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</si>
  <si>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</si>
  <si>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</si>
  <si>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</si>
  <si>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</si>
  <si>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</si>
  <si>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REETH Rudy</t>
  </si>
  <si>
    <t>K. EBC</t>
  </si>
  <si>
    <t>VAN ACKER Johan</t>
  </si>
  <si>
    <t>BvG</t>
  </si>
  <si>
    <t>ROSSEL Francis</t>
  </si>
  <si>
    <t>UN</t>
  </si>
  <si>
    <t>BUNDERVOET Danny</t>
  </si>
  <si>
    <t>EWH</t>
  </si>
  <si>
    <t>LANDRIEU Jan</t>
  </si>
  <si>
    <t>RV</t>
  </si>
  <si>
    <t>HERMANS Robert</t>
  </si>
  <si>
    <t>DE BAETS Danny</t>
  </si>
  <si>
    <t>BAUTE Steven</t>
  </si>
  <si>
    <t>EVERAERT Santino</t>
  </si>
  <si>
    <t>GM</t>
  </si>
  <si>
    <t>LUTTENS Arnold</t>
  </si>
  <si>
    <t>KAS</t>
  </si>
  <si>
    <t>DEVRIENDT Eric</t>
  </si>
  <si>
    <t>LAM</t>
  </si>
  <si>
    <t>DELTENRE Pascal</t>
  </si>
  <si>
    <t>VAN HAMME Rudi</t>
  </si>
  <si>
    <t>KGBA</t>
  </si>
  <si>
    <t>DE SMET Antoine</t>
  </si>
  <si>
    <t>COPPENS Christiaan</t>
  </si>
  <si>
    <t>ED</t>
  </si>
  <si>
    <t>WIELEMANS Gustaaf</t>
  </si>
  <si>
    <t>JANSSENS Marcel</t>
  </si>
  <si>
    <t>KOTM</t>
  </si>
  <si>
    <t>DISTRICTFINALE</t>
  </si>
  <si>
    <t>* DEELNEMERS</t>
  </si>
  <si>
    <t xml:space="preserve">Al deze wedstrijden worden gespeeld in </t>
  </si>
  <si>
    <t>BC GOUD. MARTINUS ( Org.  Royalvrienden )</t>
  </si>
  <si>
    <t>Tel: 0</t>
  </si>
  <si>
    <t>9/ 233 55 01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</si>
  <si>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</si>
  <si>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</si>
  <si>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</si>
  <si>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</si>
  <si>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</si>
  <si>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</si>
  <si>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 xml:space="preserve">Landrieu Jan      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</si>
  <si>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</si>
  <si>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</si>
  <si>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</si>
  <si>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</si>
  <si>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</si>
  <si>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rPr>
        <b/>
        <sz val="11"/>
        <color indexed="8"/>
        <rFont val="Calibri"/>
        <family val="2"/>
      </rPr>
      <t>Zondag 20 feb.  2011.   om    14u00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</si>
  <si>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</si>
  <si>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Poule </t>
  </si>
  <si>
    <t>K.EBC</t>
  </si>
  <si>
    <t>Meuleman Rudy -    GSM  0486/36 92 21      -  rudy.meuleman@telenet.be</t>
  </si>
  <si>
    <t>K.KOTM</t>
  </si>
  <si>
    <t>2m10</t>
  </si>
  <si>
    <t>2m30</t>
  </si>
  <si>
    <t>K.EWH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</si>
</sst>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38100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A3%20KBBB%20%202010-2011\09%20CRITERIA%20INVULBLADEN\2010-2011\UITSLAGEN%20VOORRONDE%20+%20KAL%20DISTR%20FIN%20%20gebruik\driebanden%20kb\VL_V_%203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>
            <v>8886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B1">
      <selection activeCell="S24" sqref="S24"/>
    </sheetView>
  </sheetViews>
  <sheetFormatPr defaultColWidth="9.140625" defaultRowHeight="15"/>
  <cols>
    <col min="1" max="1" width="3.140625" style="0" hidden="1" customWidth="1"/>
    <col min="2" max="2" width="6.42187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57421875" style="0" customWidth="1"/>
    <col min="7" max="7" width="3.57421875" style="0" customWidth="1"/>
    <col min="8" max="8" width="1.8515625" style="0" customWidth="1"/>
    <col min="9" max="9" width="2.28125" style="0" customWidth="1"/>
    <col min="10" max="10" width="4.8515625" style="0" customWidth="1"/>
    <col min="11" max="11" width="5.140625" style="0" customWidth="1"/>
    <col min="12" max="12" width="6.00390625" style="28" customWidth="1"/>
    <col min="13" max="13" width="5.00390625" style="0" customWidth="1"/>
    <col min="14" max="14" width="5.7109375" style="0" customWidth="1"/>
    <col min="15" max="15" width="6.57421875" style="0" customWidth="1"/>
    <col min="16" max="16" width="6.57421875" style="24" customWidth="1"/>
    <col min="17" max="17" width="8.00390625" style="0" customWidth="1"/>
    <col min="19" max="19" width="9.421875" style="0" bestFit="1" customWidth="1"/>
  </cols>
  <sheetData>
    <row r="1" spans="1:17" ht="15">
      <c r="A1" s="1"/>
      <c r="B1" s="2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" t="s">
        <v>1</v>
      </c>
      <c r="Q1" s="4" t="s">
        <v>2</v>
      </c>
    </row>
    <row r="2" spans="1:17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3"/>
      <c r="O2" s="13"/>
      <c r="P2" s="66">
        <f ca="1">TODAY()</f>
        <v>40579</v>
      </c>
      <c r="Q2" s="67"/>
    </row>
    <row r="3" spans="1:17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19"/>
      <c r="L3" s="20"/>
      <c r="M3" s="19"/>
      <c r="N3" s="13"/>
      <c r="O3" s="13"/>
      <c r="P3" s="21"/>
      <c r="Q3" s="22"/>
    </row>
    <row r="4" spans="1:17" ht="15.75" thickBot="1">
      <c r="A4" s="23"/>
      <c r="B4" s="62" t="s">
        <v>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7" ht="18.7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ht="5.25" customHeight="1"/>
    <row r="9" spans="2:16" ht="13.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30" t="s">
        <v>12</v>
      </c>
      <c r="M9" s="29" t="s">
        <v>13</v>
      </c>
      <c r="N9" s="29" t="s">
        <v>14</v>
      </c>
      <c r="O9" s="29" t="s">
        <v>15</v>
      </c>
      <c r="P9" s="29" t="s">
        <v>16</v>
      </c>
    </row>
    <row r="10" spans="2:16" ht="6" customHeight="1">
      <c r="B10"/>
      <c r="C10" s="29"/>
      <c r="D10" s="29"/>
      <c r="E10" s="29"/>
      <c r="F10" s="29"/>
      <c r="G10" s="29"/>
      <c r="H10" s="29"/>
      <c r="I10" s="24"/>
      <c r="J10" s="29"/>
      <c r="K10" s="29"/>
      <c r="L10" s="30"/>
      <c r="M10" s="29"/>
      <c r="N10" s="29"/>
      <c r="O10" s="29"/>
      <c r="P10" s="29"/>
    </row>
    <row r="11" spans="2:16" ht="13.5" customHeight="1">
      <c r="B11"/>
      <c r="C11" s="29" t="s">
        <v>65</v>
      </c>
      <c r="D11" s="29"/>
      <c r="E11" s="29" t="s">
        <v>66</v>
      </c>
      <c r="F11" s="29"/>
      <c r="G11" s="29"/>
      <c r="H11" s="29"/>
      <c r="I11" s="24"/>
      <c r="J11" s="29"/>
      <c r="K11" s="29" t="s">
        <v>69</v>
      </c>
      <c r="L11" s="30" t="s">
        <v>70</v>
      </c>
      <c r="M11" s="29"/>
      <c r="N11" s="29"/>
      <c r="O11" s="29"/>
      <c r="P11" s="29"/>
    </row>
    <row r="12" spans="2:16" ht="5.25" customHeight="1">
      <c r="B12"/>
      <c r="C12" s="29"/>
      <c r="D12" s="29"/>
      <c r="E12" s="29"/>
      <c r="F12" s="29"/>
      <c r="G12" s="29"/>
      <c r="H12" s="29"/>
      <c r="I12" s="24"/>
      <c r="J12" s="29"/>
      <c r="K12" s="29"/>
      <c r="L12" s="30"/>
      <c r="M12" s="29"/>
      <c r="N12" s="29"/>
      <c r="O12" s="29"/>
      <c r="P12" s="29"/>
    </row>
    <row r="13" spans="2:16" ht="15">
      <c r="B13">
        <f>B9+1</f>
        <v>1</v>
      </c>
      <c r="C13" s="31">
        <v>6096</v>
      </c>
      <c r="D13" s="32" t="s">
        <v>17</v>
      </c>
      <c r="F13" s="24" t="s">
        <v>18</v>
      </c>
      <c r="J13" s="24">
        <v>4</v>
      </c>
      <c r="K13" s="24"/>
      <c r="L13" s="33">
        <v>102</v>
      </c>
      <c r="M13" s="24">
        <v>193</v>
      </c>
      <c r="N13" s="34">
        <v>0.5279974093264249</v>
      </c>
      <c r="O13" s="24">
        <v>6</v>
      </c>
      <c r="P13" s="24" t="str">
        <f aca="true" t="shared" si="0" ref="P13:P38">IF(N13&lt;0.51,"OG",IF(AND(N13&gt;=0.51,N13&lt;0.625),"MG",IF(AND(N13&gt;=0.625,N13&lt;0.79),"PR",IF(AND(N13&gt;=0.79,N13&lt;0.975),"DPR",IF(N13&gt;=0.975,"DRPR","")))))</f>
        <v>MG</v>
      </c>
    </row>
    <row r="14" spans="2:16" ht="15">
      <c r="B14">
        <f aca="true" t="shared" si="1" ref="B14:B38">B13+1</f>
        <v>2</v>
      </c>
      <c r="C14" s="31">
        <v>6713</v>
      </c>
      <c r="D14" s="32" t="s">
        <v>19</v>
      </c>
      <c r="F14" s="24" t="s">
        <v>20</v>
      </c>
      <c r="J14" s="24">
        <v>8</v>
      </c>
      <c r="K14" s="24"/>
      <c r="L14" s="33">
        <v>108</v>
      </c>
      <c r="M14" s="24">
        <v>212</v>
      </c>
      <c r="N14" s="34">
        <v>0.508933962264151</v>
      </c>
      <c r="O14" s="24">
        <v>4</v>
      </c>
      <c r="P14" s="24" t="str">
        <f t="shared" si="0"/>
        <v>OG</v>
      </c>
    </row>
    <row r="15" spans="2:16" ht="15">
      <c r="B15">
        <f t="shared" si="1"/>
        <v>3</v>
      </c>
      <c r="C15" s="31">
        <v>4966</v>
      </c>
      <c r="D15" s="32" t="s">
        <v>21</v>
      </c>
      <c r="F15" s="24" t="s">
        <v>22</v>
      </c>
      <c r="J15" s="24">
        <v>4</v>
      </c>
      <c r="K15" s="24"/>
      <c r="L15" s="33">
        <v>86</v>
      </c>
      <c r="M15" s="24">
        <v>215</v>
      </c>
      <c r="N15" s="34">
        <v>0.3995</v>
      </c>
      <c r="O15" s="24">
        <v>4</v>
      </c>
      <c r="P15" s="24" t="str">
        <f t="shared" si="0"/>
        <v>OG</v>
      </c>
    </row>
    <row r="16" spans="2:16" ht="15">
      <c r="B16">
        <f t="shared" si="1"/>
        <v>4</v>
      </c>
      <c r="C16" s="31">
        <v>7472</v>
      </c>
      <c r="D16" s="32" t="s">
        <v>23</v>
      </c>
      <c r="F16" s="24" t="s">
        <v>24</v>
      </c>
      <c r="J16" s="24">
        <v>0</v>
      </c>
      <c r="K16" s="24"/>
      <c r="L16" s="33">
        <v>73</v>
      </c>
      <c r="M16" s="24">
        <v>194</v>
      </c>
      <c r="N16" s="34">
        <v>0.37578865979381443</v>
      </c>
      <c r="O16" s="24">
        <v>5</v>
      </c>
      <c r="P16" s="24" t="str">
        <f t="shared" si="0"/>
        <v>OG</v>
      </c>
    </row>
    <row r="17" spans="2:15" ht="3.75" customHeight="1">
      <c r="B17"/>
      <c r="C17" s="31"/>
      <c r="D17" s="32"/>
      <c r="F17" s="24"/>
      <c r="J17" s="24"/>
      <c r="K17" s="24"/>
      <c r="L17" s="33"/>
      <c r="M17" s="24"/>
      <c r="N17" s="34"/>
      <c r="O17" s="24"/>
    </row>
    <row r="18" spans="2:15" ht="15">
      <c r="B18"/>
      <c r="C18" s="29" t="s">
        <v>65</v>
      </c>
      <c r="D18" s="29"/>
      <c r="E18" s="29" t="s">
        <v>71</v>
      </c>
      <c r="F18" s="24"/>
      <c r="J18" s="24"/>
      <c r="K18" s="24"/>
      <c r="L18" s="33"/>
      <c r="M18" s="24"/>
      <c r="N18" s="34"/>
      <c r="O18" s="24"/>
    </row>
    <row r="19" spans="2:15" ht="5.25" customHeight="1">
      <c r="B19"/>
      <c r="C19" s="31"/>
      <c r="D19" s="32"/>
      <c r="F19" s="24"/>
      <c r="J19" s="24"/>
      <c r="K19" s="24"/>
      <c r="L19" s="33"/>
      <c r="M19" s="24"/>
      <c r="N19" s="34"/>
      <c r="O19" s="24"/>
    </row>
    <row r="20" spans="2:16" ht="15">
      <c r="B20">
        <f>B16+1</f>
        <v>5</v>
      </c>
      <c r="C20" s="31">
        <v>8125</v>
      </c>
      <c r="D20" s="32" t="s">
        <v>25</v>
      </c>
      <c r="F20" s="24" t="s">
        <v>26</v>
      </c>
      <c r="J20" s="24">
        <v>6</v>
      </c>
      <c r="K20" s="24">
        <v>98</v>
      </c>
      <c r="L20" s="33">
        <v>89.0036</v>
      </c>
      <c r="M20" s="24">
        <v>151</v>
      </c>
      <c r="N20" s="34">
        <v>0.5889278145695365</v>
      </c>
      <c r="O20" s="24">
        <v>7</v>
      </c>
      <c r="P20" s="24" t="str">
        <f t="shared" si="0"/>
        <v>MG</v>
      </c>
    </row>
    <row r="21" spans="2:16" ht="15">
      <c r="B21">
        <f t="shared" si="1"/>
        <v>6</v>
      </c>
      <c r="C21" s="31">
        <v>8067</v>
      </c>
      <c r="D21" s="32" t="s">
        <v>27</v>
      </c>
      <c r="F21" s="24" t="s">
        <v>24</v>
      </c>
      <c r="J21" s="24">
        <v>4</v>
      </c>
      <c r="K21" s="24">
        <v>100</v>
      </c>
      <c r="L21" s="33">
        <v>90.82</v>
      </c>
      <c r="M21" s="24">
        <v>151</v>
      </c>
      <c r="N21" s="34">
        <v>0.6009569536423841</v>
      </c>
      <c r="O21" s="24">
        <v>5</v>
      </c>
      <c r="P21" s="24" t="str">
        <f t="shared" si="0"/>
        <v>MG</v>
      </c>
    </row>
    <row r="22" spans="2:16" ht="15">
      <c r="B22">
        <f t="shared" si="1"/>
        <v>7</v>
      </c>
      <c r="C22" s="31">
        <v>4472</v>
      </c>
      <c r="D22" s="32" t="s">
        <v>28</v>
      </c>
      <c r="F22" s="24" t="s">
        <v>18</v>
      </c>
      <c r="J22" s="24">
        <v>4</v>
      </c>
      <c r="K22" s="24">
        <v>91</v>
      </c>
      <c r="L22" s="33">
        <v>82.6462</v>
      </c>
      <c r="M22" s="24">
        <v>157</v>
      </c>
      <c r="N22" s="34">
        <v>0.5259089171974523</v>
      </c>
      <c r="O22" s="24">
        <v>8</v>
      </c>
      <c r="P22" s="24" t="str">
        <f t="shared" si="0"/>
        <v>MG</v>
      </c>
    </row>
    <row r="23" spans="2:16" ht="15">
      <c r="B23">
        <f t="shared" si="1"/>
        <v>8</v>
      </c>
      <c r="C23" s="31">
        <v>7805</v>
      </c>
      <c r="D23" s="32" t="s">
        <v>29</v>
      </c>
      <c r="F23" s="24" t="s">
        <v>24</v>
      </c>
      <c r="J23" s="24">
        <v>2</v>
      </c>
      <c r="K23" s="24">
        <v>86</v>
      </c>
      <c r="L23" s="33">
        <v>78.1052</v>
      </c>
      <c r="M23" s="24">
        <v>145</v>
      </c>
      <c r="N23" s="34">
        <v>0.538156551724138</v>
      </c>
      <c r="O23" s="24">
        <v>4</v>
      </c>
      <c r="P23" s="24" t="str">
        <f t="shared" si="0"/>
        <v>MG</v>
      </c>
    </row>
    <row r="24" spans="2:15" ht="5.25" customHeight="1">
      <c r="B24"/>
      <c r="C24" s="31"/>
      <c r="D24" s="32"/>
      <c r="F24" s="24"/>
      <c r="J24" s="24"/>
      <c r="K24" s="24"/>
      <c r="L24" s="33"/>
      <c r="M24" s="24"/>
      <c r="N24" s="34"/>
      <c r="O24" s="24"/>
    </row>
    <row r="25" spans="2:15" ht="15">
      <c r="B25"/>
      <c r="C25" s="29" t="s">
        <v>65</v>
      </c>
      <c r="D25" s="29"/>
      <c r="E25" s="29" t="s">
        <v>35</v>
      </c>
      <c r="F25" s="24"/>
      <c r="J25" s="24"/>
      <c r="K25" s="24"/>
      <c r="L25" s="33"/>
      <c r="M25" s="24"/>
      <c r="N25" s="34"/>
      <c r="O25" s="24"/>
    </row>
    <row r="26" spans="2:15" ht="3" customHeight="1">
      <c r="B26"/>
      <c r="C26" s="31"/>
      <c r="D26" s="32"/>
      <c r="F26" s="24"/>
      <c r="J26" s="24"/>
      <c r="K26" s="24"/>
      <c r="L26" s="33"/>
      <c r="M26" s="24"/>
      <c r="N26" s="34"/>
      <c r="O26" s="24"/>
    </row>
    <row r="27" spans="2:16" ht="15">
      <c r="B27">
        <f>B23+1</f>
        <v>9</v>
      </c>
      <c r="C27" s="31">
        <v>8148</v>
      </c>
      <c r="D27" s="32" t="s">
        <v>30</v>
      </c>
      <c r="F27" s="24" t="s">
        <v>31</v>
      </c>
      <c r="J27" s="24">
        <v>8</v>
      </c>
      <c r="K27" s="24"/>
      <c r="L27" s="33">
        <v>108</v>
      </c>
      <c r="M27" s="24">
        <v>186</v>
      </c>
      <c r="N27" s="34">
        <v>0.5801451612903227</v>
      </c>
      <c r="O27" s="24">
        <v>5</v>
      </c>
      <c r="P27" s="24" t="str">
        <f t="shared" si="0"/>
        <v>MG</v>
      </c>
    </row>
    <row r="28" spans="2:16" ht="15">
      <c r="B28">
        <f t="shared" si="1"/>
        <v>10</v>
      </c>
      <c r="C28" s="31">
        <v>5705</v>
      </c>
      <c r="D28" s="32" t="s">
        <v>32</v>
      </c>
      <c r="F28" s="24" t="s">
        <v>33</v>
      </c>
      <c r="J28" s="24">
        <v>5</v>
      </c>
      <c r="K28" s="24"/>
      <c r="L28" s="33">
        <v>106</v>
      </c>
      <c r="M28" s="24">
        <v>177</v>
      </c>
      <c r="N28" s="34">
        <v>0.5983700564971752</v>
      </c>
      <c r="O28" s="24">
        <v>5</v>
      </c>
      <c r="P28" s="24" t="str">
        <f t="shared" si="0"/>
        <v>MG</v>
      </c>
    </row>
    <row r="29" spans="2:16" ht="15">
      <c r="B29">
        <f t="shared" si="1"/>
        <v>11</v>
      </c>
      <c r="C29" s="31">
        <v>5205</v>
      </c>
      <c r="D29" s="32" t="s">
        <v>34</v>
      </c>
      <c r="F29" s="24" t="s">
        <v>35</v>
      </c>
      <c r="J29" s="24">
        <v>4</v>
      </c>
      <c r="K29" s="24"/>
      <c r="L29" s="33">
        <v>101</v>
      </c>
      <c r="M29" s="24">
        <v>211</v>
      </c>
      <c r="N29" s="34">
        <v>0.4781729857819905</v>
      </c>
      <c r="O29" s="24">
        <v>5</v>
      </c>
      <c r="P29" s="24" t="str">
        <f t="shared" si="0"/>
        <v>OG</v>
      </c>
    </row>
    <row r="30" spans="2:16" ht="15">
      <c r="B30">
        <f t="shared" si="1"/>
        <v>12</v>
      </c>
      <c r="C30" s="31">
        <v>8886</v>
      </c>
      <c r="D30" s="32" t="s">
        <v>36</v>
      </c>
      <c r="F30" s="24" t="s">
        <v>26</v>
      </c>
      <c r="J30" s="24">
        <v>2</v>
      </c>
      <c r="K30" s="24"/>
      <c r="L30" s="33">
        <v>81</v>
      </c>
      <c r="M30" s="24">
        <v>202</v>
      </c>
      <c r="N30" s="34">
        <v>0.400490099009901</v>
      </c>
      <c r="O30" s="24">
        <v>4</v>
      </c>
      <c r="P30" s="24" t="str">
        <f t="shared" si="0"/>
        <v>OG</v>
      </c>
    </row>
    <row r="31" spans="2:16" ht="15">
      <c r="B31">
        <f t="shared" si="1"/>
        <v>13</v>
      </c>
      <c r="C31" s="24">
        <v>5208</v>
      </c>
      <c r="D31" s="32" t="s">
        <v>37</v>
      </c>
      <c r="F31" s="24" t="s">
        <v>38</v>
      </c>
      <c r="J31" s="24">
        <v>1</v>
      </c>
      <c r="K31" s="24"/>
      <c r="L31" s="33">
        <v>89</v>
      </c>
      <c r="M31" s="24">
        <v>218</v>
      </c>
      <c r="N31" s="34">
        <v>0.40775688073394495</v>
      </c>
      <c r="O31" s="24">
        <v>3</v>
      </c>
      <c r="P31" s="24" t="str">
        <f t="shared" si="0"/>
        <v>OG</v>
      </c>
    </row>
    <row r="32" spans="2:15" ht="4.5" customHeight="1">
      <c r="B32"/>
      <c r="C32" s="24"/>
      <c r="D32" s="32"/>
      <c r="F32" s="24"/>
      <c r="J32" s="24"/>
      <c r="K32" s="24"/>
      <c r="L32" s="33"/>
      <c r="M32" s="24"/>
      <c r="N32" s="34"/>
      <c r="O32" s="24"/>
    </row>
    <row r="33" spans="2:15" ht="15">
      <c r="B33"/>
      <c r="C33" s="29" t="s">
        <v>65</v>
      </c>
      <c r="D33" s="29"/>
      <c r="E33" s="29" t="s">
        <v>68</v>
      </c>
      <c r="F33" s="24"/>
      <c r="J33" s="24"/>
      <c r="K33" s="24"/>
      <c r="L33" s="33"/>
      <c r="M33" s="24"/>
      <c r="N33" s="34"/>
      <c r="O33" s="24"/>
    </row>
    <row r="34" spans="2:15" ht="4.5" customHeight="1">
      <c r="B34"/>
      <c r="C34" s="24"/>
      <c r="D34" s="32"/>
      <c r="F34" s="24"/>
      <c r="J34" s="24"/>
      <c r="K34" s="24"/>
      <c r="L34" s="33"/>
      <c r="M34" s="24"/>
      <c r="N34" s="34"/>
      <c r="O34" s="24"/>
    </row>
    <row r="35" spans="2:16" ht="15">
      <c r="B35">
        <f>B31+1</f>
        <v>14</v>
      </c>
      <c r="C35" s="24">
        <v>8071</v>
      </c>
      <c r="D35" s="32" t="s">
        <v>39</v>
      </c>
      <c r="F35" s="24" t="s">
        <v>24</v>
      </c>
      <c r="J35" s="24">
        <v>6</v>
      </c>
      <c r="K35" s="24">
        <v>104</v>
      </c>
      <c r="L35" s="33">
        <v>94.4528</v>
      </c>
      <c r="M35" s="24">
        <v>167</v>
      </c>
      <c r="N35" s="34">
        <v>0.565085628742515</v>
      </c>
      <c r="O35" s="24">
        <v>6</v>
      </c>
      <c r="P35" s="24" t="str">
        <f t="shared" si="0"/>
        <v>MG</v>
      </c>
    </row>
    <row r="36" spans="2:16" ht="15">
      <c r="B36">
        <f t="shared" si="1"/>
        <v>15</v>
      </c>
      <c r="C36" s="24">
        <v>8063</v>
      </c>
      <c r="D36" s="32" t="s">
        <v>40</v>
      </c>
      <c r="F36" s="24" t="s">
        <v>41</v>
      </c>
      <c r="J36" s="24">
        <v>4</v>
      </c>
      <c r="K36" s="24">
        <v>98</v>
      </c>
      <c r="L36" s="33">
        <v>89.0036</v>
      </c>
      <c r="M36" s="24">
        <v>158</v>
      </c>
      <c r="N36" s="34">
        <v>0.562813924050633</v>
      </c>
      <c r="O36" s="24">
        <v>5</v>
      </c>
      <c r="P36" s="24" t="str">
        <f t="shared" si="0"/>
        <v>MG</v>
      </c>
    </row>
    <row r="37" spans="2:16" ht="15">
      <c r="B37">
        <f t="shared" si="1"/>
        <v>16</v>
      </c>
      <c r="C37" s="24">
        <v>7471</v>
      </c>
      <c r="D37" s="32" t="s">
        <v>42</v>
      </c>
      <c r="F37" s="24" t="s">
        <v>22</v>
      </c>
      <c r="J37" s="24">
        <v>4</v>
      </c>
      <c r="K37" s="24">
        <v>89</v>
      </c>
      <c r="L37" s="33">
        <v>80.8298</v>
      </c>
      <c r="M37" s="24">
        <v>184</v>
      </c>
      <c r="N37" s="34">
        <v>0.4387923913043479</v>
      </c>
      <c r="O37" s="24">
        <v>5</v>
      </c>
      <c r="P37" s="24" t="str">
        <f t="shared" si="0"/>
        <v>OG</v>
      </c>
    </row>
    <row r="38" spans="2:16" ht="15">
      <c r="B38">
        <f t="shared" si="1"/>
        <v>17</v>
      </c>
      <c r="C38" s="24">
        <v>4617</v>
      </c>
      <c r="D38" s="32" t="s">
        <v>43</v>
      </c>
      <c r="F38" s="24" t="s">
        <v>44</v>
      </c>
      <c r="J38" s="24">
        <v>2</v>
      </c>
      <c r="K38" s="24">
        <v>86</v>
      </c>
      <c r="L38" s="33">
        <v>78.1052</v>
      </c>
      <c r="M38" s="24">
        <v>175</v>
      </c>
      <c r="N38" s="34">
        <v>0.44581542857142853</v>
      </c>
      <c r="O38" s="24">
        <v>4</v>
      </c>
      <c r="P38" s="24" t="str">
        <f t="shared" si="0"/>
        <v>OG</v>
      </c>
    </row>
    <row r="39" spans="2:17" ht="7.5" customHeight="1">
      <c r="B39" s="35"/>
      <c r="C39" s="36"/>
      <c r="D39" s="37"/>
      <c r="E39" s="35"/>
      <c r="F39" s="36"/>
      <c r="G39" s="35"/>
      <c r="H39" s="35"/>
      <c r="I39" s="35"/>
      <c r="J39" s="36"/>
      <c r="K39" s="36"/>
      <c r="L39" s="38"/>
      <c r="M39" s="36"/>
      <c r="N39" s="39"/>
      <c r="O39" s="36"/>
      <c r="P39" s="36"/>
      <c r="Q39" s="35"/>
    </row>
    <row r="40" ht="6" customHeight="1"/>
    <row r="41" ht="5.25" customHeight="1"/>
    <row r="42" spans="2:17" ht="18.75" customHeight="1">
      <c r="B42" s="65" t="s">
        <v>45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ht="15">
      <c r="B43" s="40" t="s">
        <v>46</v>
      </c>
      <c r="D43" s="41"/>
      <c r="P43"/>
      <c r="Q43" s="24"/>
    </row>
    <row r="44" spans="2:17" ht="15">
      <c r="B44">
        <v>1</v>
      </c>
      <c r="C44" s="31">
        <v>8125</v>
      </c>
      <c r="D44" s="32" t="str">
        <f>VLOOKUP(C44,'[2]LEDEN'!A:C,2,FALSE)</f>
        <v>LANDRIEU Jan</v>
      </c>
      <c r="F44" s="24" t="str">
        <f>VLOOKUP(C44,'[2]LEDEN'!A:C,3,FALSE)</f>
        <v>RV</v>
      </c>
      <c r="H44" t="s">
        <v>47</v>
      </c>
      <c r="P44"/>
      <c r="Q44" s="24"/>
    </row>
    <row r="45" spans="2:17" ht="15">
      <c r="B45">
        <v>2</v>
      </c>
      <c r="C45" s="24">
        <v>8148</v>
      </c>
      <c r="D45" s="32" t="str">
        <f>VLOOKUP(C45,'[2]LEDEN'!A:C,2,FALSE)</f>
        <v>EVERAERT Santino</v>
      </c>
      <c r="F45" s="24" t="str">
        <f>VLOOKUP(C45,'[2]LEDEN'!A:C,3,FALSE)</f>
        <v>GM</v>
      </c>
      <c r="H45" t="s">
        <v>48</v>
      </c>
      <c r="P45"/>
      <c r="Q45" s="24"/>
    </row>
    <row r="46" spans="2:17" ht="15">
      <c r="B46">
        <v>3</v>
      </c>
      <c r="C46" s="24">
        <v>8071</v>
      </c>
      <c r="D46" s="32" t="str">
        <f>VLOOKUP(C46,'[2]LEDEN'!A:C,2,FALSE)</f>
        <v>DE SMET Antoine</v>
      </c>
      <c r="F46" s="24" t="str">
        <f>VLOOKUP(C46,'[2]LEDEN'!A:C,3,FALSE)</f>
        <v>EWH</v>
      </c>
      <c r="H46" t="s">
        <v>49</v>
      </c>
      <c r="J46" t="s">
        <v>50</v>
      </c>
      <c r="P46"/>
      <c r="Q46" s="24"/>
    </row>
    <row r="47" spans="2:17" ht="15">
      <c r="B47">
        <v>4</v>
      </c>
      <c r="C47" s="24">
        <v>6096</v>
      </c>
      <c r="D47" s="32" t="str">
        <f>VLOOKUP(C47,'[2]LEDEN'!A:C,2,FALSE)</f>
        <v>VAN REETH Rudy</v>
      </c>
      <c r="F47" s="24" t="str">
        <f>VLOOKUP(C47,'[2]LEDEN'!A:C,3,FALSE)</f>
        <v>K. EBC</v>
      </c>
      <c r="H47" t="s">
        <v>63</v>
      </c>
      <c r="P47"/>
      <c r="Q47" s="24"/>
    </row>
    <row r="48" spans="2:17" ht="9.75" customHeight="1">
      <c r="B48"/>
      <c r="C48" s="24"/>
      <c r="P48"/>
      <c r="Q48" s="24"/>
    </row>
    <row r="49" spans="2:17" ht="15">
      <c r="B49" s="42" t="s">
        <v>51</v>
      </c>
      <c r="C49" s="24"/>
      <c r="E49" s="43">
        <v>27</v>
      </c>
      <c r="P49"/>
      <c r="Q49" s="24"/>
    </row>
    <row r="50" spans="2:17" ht="9.75" customHeight="1">
      <c r="B50"/>
      <c r="C50" s="24"/>
      <c r="P50"/>
      <c r="Q50" s="24"/>
    </row>
    <row r="51" spans="2:17" ht="15">
      <c r="B51" s="43" t="s">
        <v>64</v>
      </c>
      <c r="C51" s="24"/>
      <c r="E51" s="44" t="s">
        <v>52</v>
      </c>
      <c r="F51" s="45"/>
      <c r="G51" s="46"/>
      <c r="H51" s="46"/>
      <c r="I51" s="46"/>
      <c r="J51" s="46"/>
      <c r="K51" s="46"/>
      <c r="L51" s="47"/>
      <c r="N51" s="48">
        <v>0.51</v>
      </c>
      <c r="P51"/>
      <c r="Q51" s="24"/>
    </row>
    <row r="52" ht="15">
      <c r="E52" s="49" t="s">
        <v>53</v>
      </c>
    </row>
    <row r="53" ht="5.25" customHeight="1"/>
    <row r="54" spans="2:5" ht="15">
      <c r="B54" s="42" t="s">
        <v>54</v>
      </c>
      <c r="E54" t="s">
        <v>55</v>
      </c>
    </row>
    <row r="55" ht="9" customHeight="1"/>
    <row r="56" spans="2:14" ht="15">
      <c r="B56" s="45" t="s">
        <v>56</v>
      </c>
      <c r="D56" s="49"/>
      <c r="E56" s="49" t="s">
        <v>57</v>
      </c>
      <c r="F56" s="50"/>
      <c r="G56" s="51"/>
      <c r="H56" s="51"/>
      <c r="I56" s="51"/>
      <c r="J56" s="51"/>
      <c r="K56" s="51"/>
      <c r="L56" s="52"/>
      <c r="M56" s="51"/>
      <c r="N56" s="49"/>
    </row>
    <row r="57" spans="2:4" ht="15">
      <c r="B57" s="51"/>
      <c r="C57" s="53"/>
      <c r="D57" s="49"/>
    </row>
    <row r="58" spans="2:16" ht="15">
      <c r="B58" s="51"/>
      <c r="E58" s="45" t="s">
        <v>58</v>
      </c>
      <c r="F58" s="54"/>
      <c r="G58" s="54"/>
      <c r="H58" s="45"/>
      <c r="I58" s="46"/>
      <c r="J58" s="46"/>
      <c r="K58" s="46"/>
      <c r="L58" s="47"/>
      <c r="M58" s="45" t="s">
        <v>59</v>
      </c>
      <c r="N58" s="46"/>
      <c r="O58" s="45"/>
      <c r="P58" s="49"/>
    </row>
    <row r="59" spans="2:16" ht="15">
      <c r="B59" s="51"/>
      <c r="E59" s="45"/>
      <c r="F59" s="54"/>
      <c r="G59" s="54"/>
      <c r="H59" s="45"/>
      <c r="I59" s="46"/>
      <c r="J59" s="46"/>
      <c r="K59" s="46"/>
      <c r="L59" s="47"/>
      <c r="M59" s="45" t="s">
        <v>60</v>
      </c>
      <c r="N59" s="46"/>
      <c r="O59" s="45"/>
      <c r="P59" s="49"/>
    </row>
    <row r="60" spans="2:16" ht="6.75" customHeight="1">
      <c r="B60" s="51"/>
      <c r="E60" s="45"/>
      <c r="F60" s="54"/>
      <c r="G60" s="54"/>
      <c r="H60" s="45"/>
      <c r="I60" s="46"/>
      <c r="J60" s="46"/>
      <c r="K60" s="46"/>
      <c r="L60" s="47"/>
      <c r="M60" s="45"/>
      <c r="N60" s="46"/>
      <c r="O60" s="45"/>
      <c r="P60" s="49"/>
    </row>
    <row r="61" spans="2:14" ht="15">
      <c r="B61" s="51"/>
      <c r="C61" s="45" t="s">
        <v>61</v>
      </c>
      <c r="D61" s="49"/>
      <c r="E61" s="49"/>
      <c r="F61" s="50"/>
      <c r="G61" s="51"/>
      <c r="H61" s="51"/>
      <c r="I61" s="51"/>
      <c r="J61" s="51"/>
      <c r="K61" s="51"/>
      <c r="L61" s="52"/>
      <c r="M61" s="50"/>
      <c r="N61" s="49"/>
    </row>
    <row r="62" spans="2:14" ht="7.5" customHeight="1">
      <c r="B62" s="51"/>
      <c r="C62" s="45"/>
      <c r="D62" s="49"/>
      <c r="E62" s="49"/>
      <c r="F62" s="50"/>
      <c r="G62" s="51"/>
      <c r="H62" s="51"/>
      <c r="I62" s="51"/>
      <c r="J62" s="51"/>
      <c r="K62" s="51"/>
      <c r="L62" s="52"/>
      <c r="M62" s="50"/>
      <c r="N62" s="49"/>
    </row>
    <row r="63" spans="2:14" ht="15">
      <c r="B63" s="51"/>
      <c r="C63" s="53" t="s">
        <v>62</v>
      </c>
      <c r="D63" s="54"/>
      <c r="E63" s="54"/>
      <c r="F63" s="45"/>
      <c r="G63" s="46"/>
      <c r="H63" s="46"/>
      <c r="I63" s="46"/>
      <c r="J63" s="46"/>
      <c r="K63" s="46"/>
      <c r="L63" s="47"/>
      <c r="M63" s="45"/>
      <c r="N63" s="49"/>
    </row>
    <row r="64" spans="2:14" ht="10.5" customHeight="1" thickBot="1">
      <c r="B64" s="51"/>
      <c r="C64" s="50"/>
      <c r="D64" s="49"/>
      <c r="E64" s="49"/>
      <c r="F64" s="50"/>
      <c r="G64" s="51"/>
      <c r="H64" s="51"/>
      <c r="I64" s="51"/>
      <c r="J64" s="51"/>
      <c r="K64" s="51"/>
      <c r="L64" s="52"/>
      <c r="M64" s="50"/>
      <c r="N64" s="49"/>
    </row>
    <row r="65" spans="2:16" ht="15.75" thickBot="1">
      <c r="B65" s="51"/>
      <c r="D65" s="55" t="s">
        <v>67</v>
      </c>
      <c r="E65" s="56"/>
      <c r="F65" s="56"/>
      <c r="G65" s="56"/>
      <c r="H65" s="56"/>
      <c r="I65" s="57"/>
      <c r="J65" s="56"/>
      <c r="K65" s="56"/>
      <c r="L65" s="58"/>
      <c r="M65" s="56"/>
      <c r="N65" s="56"/>
      <c r="O65" s="56"/>
      <c r="P65" s="59"/>
    </row>
  </sheetData>
  <sheetProtection/>
  <mergeCells count="5">
    <mergeCell ref="C1:O1"/>
    <mergeCell ref="A7:Q7"/>
    <mergeCell ref="B4:Q4"/>
    <mergeCell ref="B42:Q42"/>
    <mergeCell ref="P2:Q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&amp;L&amp;D&amp;CDSB Gent -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2011-02-05T17:33:16Z</cp:lastPrinted>
  <dcterms:created xsi:type="dcterms:W3CDTF">2011-02-05T17:05:29Z</dcterms:created>
  <dcterms:modified xsi:type="dcterms:W3CDTF">2011-02-05T17:35:34Z</dcterms:modified>
  <cp:category/>
  <cp:version/>
  <cp:contentType/>
  <cp:contentStatus/>
</cp:coreProperties>
</file>