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VW 2°drieband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2" i="1" l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A16" i="1"/>
  <c r="A17" i="1" s="1"/>
  <c r="A18" i="1" s="1"/>
  <c r="A19" i="1" s="1"/>
  <c r="A20" i="1" s="1"/>
  <c r="A21" i="1" s="1"/>
  <c r="A22" i="1" s="1"/>
  <c r="D15" i="1"/>
  <c r="C15" i="1"/>
</calcChain>
</file>

<file path=xl/sharedStrings.xml><?xml version="1.0" encoding="utf-8"?>
<sst xmlns="http://schemas.openxmlformats.org/spreadsheetml/2006/main" count="49" uniqueCount="49">
  <si>
    <t>gaan door naar de Gewestelijke Ronde</t>
  </si>
  <si>
    <t>GEWIJZIGDE KALENDER WEGENS VFF 4348 MATTHYS Karolien (KOH)</t>
  </si>
  <si>
    <t>Deelnemers</t>
  </si>
  <si>
    <t>Speelrooster :</t>
  </si>
  <si>
    <r>
      <t xml:space="preserve">vanaf </t>
    </r>
    <r>
      <rPr>
        <b/>
        <u/>
        <sz val="12"/>
        <color rgb="FF002060"/>
        <rFont val="Calibri"/>
        <family val="2"/>
        <scheme val="minor"/>
      </rPr>
      <t>13u00</t>
    </r>
  </si>
  <si>
    <t>( 3 wedstrijden op 1 biljart)</t>
  </si>
  <si>
    <t>VFF</t>
  </si>
  <si>
    <t xml:space="preserve">KBC Sint MARTINUS -Rerum Novarumstraat, 4, 9300 Aalst </t>
  </si>
  <si>
    <t>Tel: 053/78.04.19</t>
  </si>
  <si>
    <t>1) 7 - 8</t>
  </si>
  <si>
    <t>2) 8 - 3</t>
  </si>
  <si>
    <t>3) 7 - 3</t>
  </si>
  <si>
    <t>vanaf 14u30</t>
  </si>
  <si>
    <t>( 4 wedstrijden op 2 biljarts)</t>
  </si>
  <si>
    <t xml:space="preserve">KBC De STER - Preulegem, 17, 9400 Ninove </t>
  </si>
  <si>
    <t>Tel: 054/32.61.78</t>
  </si>
  <si>
    <t>1) 5 - 1</t>
  </si>
  <si>
    <t>2) 6 - 2</t>
  </si>
  <si>
    <t>3) 5 - 2</t>
  </si>
  <si>
    <t>4) 6 - 1</t>
  </si>
  <si>
    <t>vanaf 14u00</t>
  </si>
  <si>
    <t>(7 wedstrijden op 3 biljarts)</t>
  </si>
  <si>
    <t xml:space="preserve">KBC Ons HUIS - Visstraat, 20b1, 9500 Geraardsbergen </t>
  </si>
  <si>
    <t>Tel: 0474/62.65.39</t>
  </si>
  <si>
    <t>1) 1 -7</t>
  </si>
  <si>
    <t>2) 2 - 8</t>
  </si>
  <si>
    <t>3) 3 - 5</t>
  </si>
  <si>
    <t>4) 1 - 8</t>
  </si>
  <si>
    <t>5) 2 - 7</t>
  </si>
  <si>
    <t>6) 4 - 5</t>
  </si>
  <si>
    <t>7) 5 - 6</t>
  </si>
  <si>
    <t>Te spelen punten :</t>
  </si>
  <si>
    <t>Gelijke beurten.</t>
  </si>
  <si>
    <t>KLASSEMENT</t>
  </si>
  <si>
    <t>1.</t>
  </si>
  <si>
    <t>Matchpunten met promotiegemiddelde : 0,790</t>
  </si>
  <si>
    <t>2.</t>
  </si>
  <si>
    <t>Matchpunten met minimumgemiddelde :0,625</t>
  </si>
  <si>
    <t>3.</t>
  </si>
  <si>
    <t>Matchpunten onder minimumgemiddelde :0,625</t>
  </si>
  <si>
    <t>Er wordt gespeeld volgens bonussysteem</t>
  </si>
  <si>
    <t>PROM</t>
  </si>
  <si>
    <t>MG</t>
  </si>
  <si>
    <t>OG</t>
  </si>
  <si>
    <t>Winst</t>
  </si>
  <si>
    <t>Gelijk</t>
  </si>
  <si>
    <t>Verlies</t>
  </si>
  <si>
    <t>De eerste 4 zijn geplaatst voor de districtfinale  op zaterdag 29 maart 2014</t>
  </si>
  <si>
    <t>(in het lokaal vd winnaar)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</si>
</sst>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12" fillId="3" borderId="1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49" fontId="1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8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5" borderId="1" xfId="0" applyFont="1" applyFill="1" applyBorder="1" applyAlignment="1">
      <alignment horizontal="right"/>
    </xf>
    <xf numFmtId="0" fontId="15" fillId="5" borderId="9" xfId="0" applyFont="1" applyFill="1" applyBorder="1" applyAlignment="1">
      <alignment horizontal="center"/>
    </xf>
    <xf numFmtId="0" fontId="15" fillId="5" borderId="2" xfId="0" applyFont="1" applyFill="1" applyBorder="1"/>
    <xf numFmtId="0" fontId="15" fillId="5" borderId="3" xfId="0" applyFont="1" applyFill="1" applyBorder="1"/>
    <xf numFmtId="0" fontId="16" fillId="5" borderId="7" xfId="0" applyFont="1" applyFill="1" applyBorder="1" applyAlignment="1">
      <alignment horizontal="left"/>
    </xf>
    <xf numFmtId="0" fontId="16" fillId="5" borderId="0" xfId="0" applyFont="1" applyFill="1" applyBorder="1"/>
    <xf numFmtId="0" fontId="15" fillId="5" borderId="0" xfId="0" applyFont="1" applyFill="1" applyBorder="1"/>
    <xf numFmtId="0" fontId="15" fillId="5" borderId="8" xfId="0" applyFont="1" applyFill="1" applyBorder="1"/>
    <xf numFmtId="0" fontId="14" fillId="5" borderId="7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left"/>
    </xf>
    <xf numFmtId="0" fontId="15" fillId="5" borderId="5" xfId="0" applyFont="1" applyFill="1" applyBorder="1"/>
    <xf numFmtId="0" fontId="16" fillId="5" borderId="5" xfId="0" applyFont="1" applyFill="1" applyBorder="1"/>
    <xf numFmtId="0" fontId="16" fillId="5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10</xdr:col>
      <xdr:colOff>571500</xdr:colOff>
      <xdr:row>7</xdr:row>
      <xdr:rowOff>99220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19050" y="47625"/>
          <a:ext cx="8001000" cy="138509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DISTRICTSCHIFTINGEN -   2° KL. DRIEBANDEN OP KB</a:t>
          </a:r>
        </a:p>
      </xdr:txBody>
    </xdr:sp>
    <xdr:clientData/>
  </xdr:twoCellAnchor>
  <xdr:twoCellAnchor>
    <xdr:from>
      <xdr:col>2</xdr:col>
      <xdr:colOff>619125</xdr:colOff>
      <xdr:row>53</xdr:row>
      <xdr:rowOff>123825</xdr:rowOff>
    </xdr:from>
    <xdr:to>
      <xdr:col>7</xdr:col>
      <xdr:colOff>66674</xdr:colOff>
      <xdr:row>55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895475" y="109442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  <xdr:twoCellAnchor>
    <xdr:from>
      <xdr:col>2</xdr:col>
      <xdr:colOff>295275</xdr:colOff>
      <xdr:row>56</xdr:row>
      <xdr:rowOff>66675</xdr:rowOff>
    </xdr:from>
    <xdr:to>
      <xdr:col>7</xdr:col>
      <xdr:colOff>356236</xdr:colOff>
      <xdr:row>58</xdr:row>
      <xdr:rowOff>74295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571625" y="114585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834390</xdr:colOff>
      <xdr:row>62</xdr:row>
      <xdr:rowOff>123824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609600" y="123444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923925</xdr:colOff>
      <xdr:row>60</xdr:row>
      <xdr:rowOff>180975</xdr:rowOff>
    </xdr:from>
    <xdr:to>
      <xdr:col>8</xdr:col>
      <xdr:colOff>285751</xdr:colOff>
      <xdr:row>62</xdr:row>
      <xdr:rowOff>99060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200275" y="123348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476250</xdr:colOff>
      <xdr:row>64</xdr:row>
      <xdr:rowOff>9525</xdr:rowOff>
    </xdr:from>
    <xdr:to>
      <xdr:col>9</xdr:col>
      <xdr:colOff>180975</xdr:colOff>
      <xdr:row>67</xdr:row>
      <xdr:rowOff>114300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476250" y="129254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Districtschifingen 2°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KB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- 2 januari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H11" sqref="H11"/>
    </sheetView>
  </sheetViews>
  <sheetFormatPr defaultRowHeight="15" x14ac:dyDescent="0.25"/>
  <cols>
    <col min="2" max="2" width="10" customWidth="1"/>
    <col min="3" max="3" width="28.5703125" customWidth="1"/>
  </cols>
  <sheetData>
    <row r="1" spans="1:11" x14ac:dyDescent="0.25">
      <c r="A1" t="s">
        <v>0</v>
      </c>
    </row>
    <row r="9" spans="1:11" ht="15.75" x14ac:dyDescent="0.2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3" spans="1:11" x14ac:dyDescent="0.25">
      <c r="B13" s="2"/>
      <c r="C13" s="3" t="s">
        <v>2</v>
      </c>
      <c r="D13" s="4"/>
      <c r="F13" s="5" t="s">
        <v>3</v>
      </c>
      <c r="G13" s="5"/>
      <c r="H13" s="5"/>
      <c r="I13" s="5"/>
      <c r="J13" s="5"/>
    </row>
    <row r="14" spans="1:11" ht="15.75" thickBot="1" x14ac:dyDescent="0.3"/>
    <row r="15" spans="1:11" ht="15.75" x14ac:dyDescent="0.25">
      <c r="A15" s="6">
        <v>1</v>
      </c>
      <c r="B15" s="7">
        <v>2061</v>
      </c>
      <c r="C15" s="8" t="str">
        <f>VLOOKUP(B15,[1]LEDEN!A:D,2,FALSE)</f>
        <v>MERTENS Eddy</v>
      </c>
      <c r="D15" s="8" t="str">
        <f>VLOOKUP(B15,[1]LEDEN!A:D,3,FALSE)</f>
        <v>KOH</v>
      </c>
      <c r="E15" s="4"/>
      <c r="F15" s="9">
        <v>41657</v>
      </c>
      <c r="G15" s="10"/>
      <c r="H15" s="10"/>
      <c r="I15" s="10"/>
      <c r="J15" s="11" t="s">
        <v>4</v>
      </c>
      <c r="K15" s="12"/>
    </row>
    <row r="16" spans="1:11" ht="15.75" thickBot="1" x14ac:dyDescent="0.3">
      <c r="A16" s="13">
        <f>+A15+1</f>
        <v>2</v>
      </c>
      <c r="B16" s="7">
        <v>4389</v>
      </c>
      <c r="C16" s="8" t="str">
        <f>VLOOKUP(B16,[1]LEDEN!A:D,2,FALSE)</f>
        <v>VAN KERCKHOVE Andre</v>
      </c>
      <c r="D16" s="8" t="str">
        <f>VLOOKUP(B16,[1]LEDEN!A:D,3,FALSE)</f>
        <v>KOH</v>
      </c>
      <c r="E16" s="4"/>
      <c r="F16" s="14" t="s">
        <v>5</v>
      </c>
      <c r="G16" s="15"/>
      <c r="H16" s="15"/>
      <c r="I16" s="15"/>
      <c r="J16" s="15"/>
      <c r="K16" s="16"/>
    </row>
    <row r="17" spans="1:11" x14ac:dyDescent="0.25">
      <c r="A17" s="17">
        <f t="shared" ref="A17:A22" si="0">+A16+1</f>
        <v>3</v>
      </c>
      <c r="B17" s="18">
        <v>8093</v>
      </c>
      <c r="C17" s="19" t="str">
        <f>VLOOKUP(B17,[1]LEDEN!A:D,2,FALSE)</f>
        <v>MATTHYS Karolien</v>
      </c>
      <c r="D17" s="19" t="str">
        <f>VLOOKUP(B17,[1]LEDEN!A:D,3,FALSE)</f>
        <v>KOH</v>
      </c>
      <c r="E17" s="20" t="s">
        <v>6</v>
      </c>
      <c r="F17" s="21" t="s">
        <v>7</v>
      </c>
      <c r="G17" s="22"/>
      <c r="H17" s="22"/>
      <c r="I17" s="22"/>
      <c r="J17" s="22"/>
      <c r="K17" s="23"/>
    </row>
    <row r="18" spans="1:11" ht="15.75" thickBot="1" x14ac:dyDescent="0.3">
      <c r="A18" s="13">
        <f t="shared" si="0"/>
        <v>4</v>
      </c>
      <c r="B18" s="7">
        <v>4348</v>
      </c>
      <c r="C18" s="8" t="str">
        <f>VLOOKUP(B18,[1]LEDEN!A:D,2,FALSE)</f>
        <v>VAN MUYLEM Norbert</v>
      </c>
      <c r="D18" s="8" t="str">
        <f>VLOOKUP(B18,[1]LEDEN!A:D,3,FALSE)</f>
        <v>KOH</v>
      </c>
      <c r="E18" s="4"/>
      <c r="F18" s="24" t="s">
        <v>8</v>
      </c>
      <c r="G18" s="25"/>
      <c r="H18" s="25"/>
      <c r="I18" s="25"/>
      <c r="J18" s="25"/>
      <c r="K18" s="26"/>
    </row>
    <row r="19" spans="1:11" x14ac:dyDescent="0.25">
      <c r="A19" s="13">
        <f t="shared" si="0"/>
        <v>5</v>
      </c>
      <c r="B19" s="7">
        <v>2338</v>
      </c>
      <c r="C19" s="8" t="str">
        <f>VLOOKUP(B19,[1]LEDEN!A:D,2,FALSE)</f>
        <v>VAN DE CAN Thierry</v>
      </c>
      <c r="D19" s="8" t="str">
        <f>VLOOKUP(B19,[1]LEDEN!A:D,3,FALSE)</f>
        <v>STER</v>
      </c>
      <c r="E19" s="4"/>
      <c r="F19" s="27"/>
      <c r="G19" s="4"/>
      <c r="H19" s="4"/>
      <c r="I19" s="4"/>
      <c r="J19" s="4"/>
      <c r="K19" s="28"/>
    </row>
    <row r="20" spans="1:11" x14ac:dyDescent="0.25">
      <c r="A20" s="13">
        <f t="shared" si="0"/>
        <v>6</v>
      </c>
      <c r="B20" s="7">
        <v>4350</v>
      </c>
      <c r="C20" s="8" t="str">
        <f>VLOOKUP(B20,[1]LEDEN!A:D,2,FALSE)</f>
        <v>VLASSCHAERT Steven</v>
      </c>
      <c r="D20" s="8" t="str">
        <f>VLOOKUP(B20,[1]LEDEN!A:D,3,FALSE)</f>
        <v>STER</v>
      </c>
      <c r="E20" s="4"/>
      <c r="F20" s="29" t="s">
        <v>9</v>
      </c>
      <c r="G20" s="30" t="s">
        <v>10</v>
      </c>
      <c r="H20" s="30" t="s">
        <v>11</v>
      </c>
      <c r="J20" s="30"/>
      <c r="K20" s="31"/>
    </row>
    <row r="21" spans="1:11" ht="15.75" thickBot="1" x14ac:dyDescent="0.3">
      <c r="A21" s="13">
        <f t="shared" si="0"/>
        <v>7</v>
      </c>
      <c r="B21" s="7">
        <v>4294</v>
      </c>
      <c r="C21" s="8" t="str">
        <f>VLOOKUP(B21,[1]LEDEN!A:D,2,FALSE)</f>
        <v>MATTENS Roger</v>
      </c>
      <c r="D21" s="8" t="str">
        <f>VLOOKUP(B21,[1]LEDEN!A:D,3,FALSE)</f>
        <v>SMA</v>
      </c>
      <c r="E21" s="4"/>
      <c r="F21" s="32"/>
      <c r="G21" s="33"/>
      <c r="H21" s="33"/>
      <c r="I21" s="33"/>
      <c r="J21" s="33"/>
      <c r="K21" s="34"/>
    </row>
    <row r="22" spans="1:11" ht="15.75" x14ac:dyDescent="0.25">
      <c r="A22" s="13">
        <f t="shared" si="0"/>
        <v>8</v>
      </c>
      <c r="B22" s="7">
        <v>4974</v>
      </c>
      <c r="C22" s="8" t="str">
        <f>VLOOKUP(B22,[1]LEDEN!A:D,2,FALSE)</f>
        <v>VAN DEN BROECK Harry</v>
      </c>
      <c r="D22" s="8" t="str">
        <f>VLOOKUP(B22,[1]LEDEN!A:D,3,FALSE)</f>
        <v>SMA</v>
      </c>
      <c r="E22" s="4"/>
      <c r="F22" s="9">
        <v>41657</v>
      </c>
      <c r="G22" s="10"/>
      <c r="H22" s="10"/>
      <c r="I22" s="10"/>
      <c r="J22" s="11" t="s">
        <v>12</v>
      </c>
      <c r="K22" s="12"/>
    </row>
    <row r="23" spans="1:11" ht="15.75" thickBot="1" x14ac:dyDescent="0.3">
      <c r="A23" s="4"/>
      <c r="B23" s="4"/>
      <c r="C23" s="35"/>
      <c r="D23" s="35"/>
      <c r="E23" s="4"/>
      <c r="F23" s="36" t="s">
        <v>13</v>
      </c>
      <c r="G23" s="37"/>
      <c r="H23" s="37"/>
      <c r="I23" s="37"/>
      <c r="J23" s="37"/>
      <c r="K23" s="38"/>
    </row>
    <row r="24" spans="1:11" ht="15.75" x14ac:dyDescent="0.25">
      <c r="A24" s="4"/>
      <c r="B24" s="4"/>
      <c r="C24" s="35"/>
      <c r="D24" s="35"/>
      <c r="E24" s="4"/>
      <c r="F24" s="39" t="s">
        <v>14</v>
      </c>
      <c r="G24" s="40"/>
      <c r="H24" s="40"/>
      <c r="I24" s="40"/>
      <c r="J24" s="40"/>
      <c r="K24" s="41"/>
    </row>
    <row r="25" spans="1:11" ht="16.5" thickBot="1" x14ac:dyDescent="0.3">
      <c r="A25" s="4"/>
      <c r="B25" s="4"/>
      <c r="C25" s="35"/>
      <c r="D25" s="35"/>
      <c r="E25" s="4"/>
      <c r="F25" s="42" t="s">
        <v>15</v>
      </c>
      <c r="G25" s="43"/>
      <c r="H25" s="43"/>
      <c r="I25" s="43"/>
      <c r="J25" s="43"/>
      <c r="K25" s="44"/>
    </row>
    <row r="26" spans="1:11" x14ac:dyDescent="0.25">
      <c r="A26" s="4"/>
      <c r="B26" s="4"/>
      <c r="C26" s="35"/>
      <c r="D26" s="35"/>
      <c r="E26" s="4"/>
      <c r="F26" s="45"/>
      <c r="G26" s="46"/>
      <c r="H26" s="46"/>
      <c r="I26" s="46"/>
      <c r="J26" s="46"/>
      <c r="K26" s="47"/>
    </row>
    <row r="27" spans="1:11" x14ac:dyDescent="0.25">
      <c r="A27" s="4"/>
      <c r="B27" s="4"/>
      <c r="C27" s="35"/>
      <c r="D27" s="35"/>
      <c r="E27" s="4"/>
      <c r="F27" s="48" t="s">
        <v>16</v>
      </c>
      <c r="G27" s="49" t="s">
        <v>17</v>
      </c>
      <c r="H27" s="49"/>
      <c r="I27" s="49" t="s">
        <v>18</v>
      </c>
      <c r="J27" s="49" t="s">
        <v>19</v>
      </c>
      <c r="K27" s="28"/>
    </row>
    <row r="28" spans="1:11" ht="15.75" thickBot="1" x14ac:dyDescent="0.3">
      <c r="A28" s="4"/>
      <c r="B28" s="4"/>
      <c r="C28" s="35"/>
      <c r="D28" s="35"/>
      <c r="E28" s="4"/>
      <c r="F28" s="50"/>
      <c r="G28" s="51"/>
      <c r="H28" s="51"/>
      <c r="I28" s="51"/>
      <c r="J28" s="51"/>
      <c r="K28" s="52"/>
    </row>
    <row r="29" spans="1:11" ht="15.75" x14ac:dyDescent="0.25">
      <c r="A29" s="4"/>
      <c r="B29" s="4"/>
      <c r="C29" s="35"/>
      <c r="D29" s="35"/>
      <c r="E29" s="4"/>
      <c r="F29" s="9">
        <v>41658</v>
      </c>
      <c r="G29" s="10"/>
      <c r="H29" s="10"/>
      <c r="I29" s="10"/>
      <c r="J29" s="11" t="s">
        <v>20</v>
      </c>
      <c r="K29" s="12"/>
    </row>
    <row r="30" spans="1:11" ht="15.75" thickBot="1" x14ac:dyDescent="0.3">
      <c r="A30" s="4"/>
      <c r="B30" s="4"/>
      <c r="C30" s="4"/>
      <c r="D30" s="4"/>
      <c r="E30" s="4"/>
      <c r="F30" s="36" t="s">
        <v>21</v>
      </c>
      <c r="G30" s="37"/>
      <c r="H30" s="37"/>
      <c r="I30" s="37"/>
      <c r="J30" s="37"/>
      <c r="K30" s="38"/>
    </row>
    <row r="31" spans="1:11" ht="15.75" x14ac:dyDescent="0.25">
      <c r="A31" s="4"/>
      <c r="B31" s="4"/>
      <c r="C31" s="4"/>
      <c r="D31" s="4"/>
      <c r="E31" s="4"/>
      <c r="F31" s="39" t="s">
        <v>22</v>
      </c>
      <c r="G31" s="40"/>
      <c r="H31" s="40"/>
      <c r="I31" s="40"/>
      <c r="J31" s="40"/>
      <c r="K31" s="41"/>
    </row>
    <row r="32" spans="1:11" ht="16.5" thickBot="1" x14ac:dyDescent="0.3">
      <c r="A32" s="4"/>
      <c r="B32" s="4"/>
      <c r="C32" s="4"/>
      <c r="D32" s="4"/>
      <c r="E32" s="4"/>
      <c r="F32" s="42" t="s">
        <v>23</v>
      </c>
      <c r="G32" s="43"/>
      <c r="H32" s="43"/>
      <c r="I32" s="43"/>
      <c r="J32" s="43"/>
      <c r="K32" s="44"/>
    </row>
    <row r="33" spans="1:11" x14ac:dyDescent="0.25">
      <c r="A33" s="4"/>
      <c r="B33" s="4"/>
      <c r="C33" s="4"/>
      <c r="D33" s="4"/>
      <c r="E33" s="4"/>
      <c r="F33" s="27"/>
      <c r="G33" s="4"/>
      <c r="H33" s="4"/>
      <c r="I33" s="4"/>
      <c r="J33" s="4"/>
      <c r="K33" s="28"/>
    </row>
    <row r="34" spans="1:11" x14ac:dyDescent="0.25">
      <c r="A34" s="4"/>
      <c r="B34" s="4"/>
      <c r="C34" s="4"/>
      <c r="D34" s="4"/>
      <c r="E34" s="4"/>
      <c r="F34" s="48" t="s">
        <v>24</v>
      </c>
      <c r="G34" s="49" t="s">
        <v>25</v>
      </c>
      <c r="H34" s="49" t="s">
        <v>26</v>
      </c>
      <c r="I34" s="49" t="s">
        <v>27</v>
      </c>
      <c r="J34" s="49" t="s">
        <v>28</v>
      </c>
      <c r="K34" s="53" t="s">
        <v>29</v>
      </c>
    </row>
    <row r="35" spans="1:11" ht="9.75" customHeight="1" x14ac:dyDescent="0.25">
      <c r="A35" s="4"/>
      <c r="B35" s="4"/>
      <c r="C35" s="4"/>
      <c r="D35" s="4"/>
      <c r="E35" s="4"/>
      <c r="F35" s="48"/>
      <c r="G35" s="49"/>
      <c r="H35" s="49"/>
      <c r="I35" s="49"/>
      <c r="J35" s="49"/>
      <c r="K35" s="53"/>
    </row>
    <row r="36" spans="1:11" ht="15.75" thickBot="1" x14ac:dyDescent="0.3">
      <c r="A36" s="4"/>
      <c r="B36" s="4"/>
      <c r="C36" s="4"/>
      <c r="D36" s="4"/>
      <c r="E36" s="4"/>
      <c r="F36" s="54" t="s">
        <v>30</v>
      </c>
      <c r="G36" s="55"/>
      <c r="H36" s="55"/>
      <c r="I36" s="55"/>
      <c r="J36" s="55"/>
      <c r="K36" s="56"/>
    </row>
    <row r="37" spans="1:11" ht="15.75" thickBot="1" x14ac:dyDescent="0.3"/>
    <row r="38" spans="1:11" ht="18.75" thickBot="1" x14ac:dyDescent="0.4">
      <c r="C38" s="57" t="s">
        <v>31</v>
      </c>
      <c r="D38" s="58">
        <v>34</v>
      </c>
      <c r="E38" s="59" t="s">
        <v>32</v>
      </c>
      <c r="F38" s="59"/>
      <c r="G38" s="59"/>
      <c r="H38" s="59"/>
      <c r="I38" s="59"/>
      <c r="J38" s="60"/>
    </row>
    <row r="39" spans="1:11" ht="18" x14ac:dyDescent="0.35">
      <c r="C39" s="61"/>
      <c r="D39" s="62"/>
      <c r="E39" s="63"/>
      <c r="F39" s="63"/>
      <c r="G39" s="63"/>
      <c r="H39" s="63"/>
      <c r="I39" s="63"/>
      <c r="J39" s="64"/>
    </row>
    <row r="40" spans="1:11" ht="18" x14ac:dyDescent="0.35">
      <c r="C40" s="65" t="s">
        <v>33</v>
      </c>
      <c r="D40" s="66" t="s">
        <v>34</v>
      </c>
      <c r="E40" s="63" t="s">
        <v>35</v>
      </c>
      <c r="F40" s="63"/>
      <c r="G40" s="63"/>
      <c r="H40" s="63"/>
      <c r="I40" s="63"/>
      <c r="J40" s="64"/>
    </row>
    <row r="41" spans="1:11" ht="18" x14ac:dyDescent="0.35">
      <c r="C41" s="61"/>
      <c r="D41" s="66" t="s">
        <v>36</v>
      </c>
      <c r="E41" s="63" t="s">
        <v>37</v>
      </c>
      <c r="F41" s="63"/>
      <c r="G41" s="63"/>
      <c r="H41" s="63"/>
      <c r="I41" s="63"/>
      <c r="J41" s="64"/>
    </row>
    <row r="42" spans="1:11" ht="18" x14ac:dyDescent="0.35">
      <c r="C42" s="61"/>
      <c r="D42" s="66" t="s">
        <v>38</v>
      </c>
      <c r="E42" s="63" t="s">
        <v>39</v>
      </c>
      <c r="F42" s="63"/>
      <c r="G42" s="63"/>
      <c r="H42" s="63"/>
      <c r="I42" s="63"/>
      <c r="J42" s="64"/>
    </row>
    <row r="43" spans="1:11" ht="18" x14ac:dyDescent="0.35">
      <c r="C43" s="61" t="s">
        <v>40</v>
      </c>
      <c r="D43" s="66"/>
      <c r="E43" s="63"/>
      <c r="F43" s="63"/>
      <c r="G43" s="63"/>
      <c r="H43" s="63"/>
      <c r="I43" s="63"/>
      <c r="J43" s="64"/>
    </row>
    <row r="44" spans="1:11" ht="18" x14ac:dyDescent="0.35">
      <c r="C44" s="61"/>
      <c r="D44" s="66"/>
      <c r="E44" s="63"/>
      <c r="F44" s="63"/>
      <c r="G44" s="63"/>
      <c r="H44" s="63"/>
      <c r="I44" s="63"/>
      <c r="J44" s="64"/>
    </row>
    <row r="45" spans="1:11" ht="18" x14ac:dyDescent="0.35">
      <c r="C45" s="61"/>
      <c r="D45" s="66"/>
      <c r="E45" s="63"/>
      <c r="F45" s="67" t="s">
        <v>41</v>
      </c>
      <c r="G45" s="67" t="s">
        <v>42</v>
      </c>
      <c r="H45" s="67" t="s">
        <v>43</v>
      </c>
      <c r="I45" s="63"/>
      <c r="J45" s="64"/>
    </row>
    <row r="46" spans="1:11" ht="18" x14ac:dyDescent="0.35">
      <c r="C46" s="61"/>
      <c r="D46" s="68" t="s">
        <v>44</v>
      </c>
      <c r="E46" s="68"/>
      <c r="F46" s="67">
        <v>4</v>
      </c>
      <c r="G46" s="67">
        <v>3</v>
      </c>
      <c r="H46" s="67">
        <v>2</v>
      </c>
      <c r="I46" s="63"/>
      <c r="J46" s="64"/>
    </row>
    <row r="47" spans="1:11" ht="18" x14ac:dyDescent="0.35">
      <c r="C47" s="61"/>
      <c r="D47" s="68" t="s">
        <v>45</v>
      </c>
      <c r="E47" s="68"/>
      <c r="F47" s="67">
        <v>3</v>
      </c>
      <c r="G47" s="67">
        <v>2</v>
      </c>
      <c r="H47" s="67">
        <v>1</v>
      </c>
      <c r="I47" s="63"/>
      <c r="J47" s="64"/>
    </row>
    <row r="48" spans="1:11" ht="18" x14ac:dyDescent="0.35">
      <c r="C48" s="61"/>
      <c r="D48" s="68" t="s">
        <v>46</v>
      </c>
      <c r="E48" s="68"/>
      <c r="F48" s="67">
        <v>2</v>
      </c>
      <c r="G48" s="67">
        <v>1</v>
      </c>
      <c r="H48" s="67">
        <v>0</v>
      </c>
      <c r="I48" s="63"/>
      <c r="J48" s="64"/>
    </row>
    <row r="49" spans="3:10" ht="18" x14ac:dyDescent="0.35">
      <c r="C49" s="61"/>
      <c r="D49" s="66"/>
      <c r="E49" s="63"/>
      <c r="F49" s="63"/>
      <c r="G49" s="63"/>
      <c r="H49" s="63"/>
      <c r="I49" s="63"/>
      <c r="J49" s="64"/>
    </row>
    <row r="50" spans="3:10" ht="18" x14ac:dyDescent="0.35">
      <c r="C50" s="61" t="s">
        <v>47</v>
      </c>
      <c r="D50" s="66"/>
      <c r="E50" s="63"/>
      <c r="F50" s="63"/>
      <c r="G50" s="63"/>
      <c r="H50" s="63"/>
      <c r="I50" s="63"/>
      <c r="J50" s="64"/>
    </row>
    <row r="51" spans="3:10" ht="18" x14ac:dyDescent="0.35">
      <c r="C51" s="61" t="s">
        <v>48</v>
      </c>
      <c r="D51" s="66"/>
      <c r="E51" s="63"/>
      <c r="F51" s="63"/>
      <c r="G51" s="63"/>
      <c r="H51" s="63"/>
      <c r="I51" s="63"/>
      <c r="J51" s="64"/>
    </row>
    <row r="52" spans="3:10" ht="20.25" thickBot="1" x14ac:dyDescent="0.45">
      <c r="C52" s="69"/>
      <c r="D52" s="70"/>
      <c r="E52" s="70"/>
      <c r="F52" s="70"/>
      <c r="G52" s="71"/>
      <c r="H52" s="71"/>
      <c r="I52" s="71"/>
      <c r="J52" s="72"/>
    </row>
  </sheetData>
  <mergeCells count="20">
    <mergeCell ref="D47:E47"/>
    <mergeCell ref="D48:E48"/>
    <mergeCell ref="F29:I29"/>
    <mergeCell ref="J29:K29"/>
    <mergeCell ref="F30:K30"/>
    <mergeCell ref="F31:K31"/>
    <mergeCell ref="F32:K32"/>
    <mergeCell ref="D46:E46"/>
    <mergeCell ref="F18:K18"/>
    <mergeCell ref="F22:I22"/>
    <mergeCell ref="J22:K22"/>
    <mergeCell ref="F23:K23"/>
    <mergeCell ref="F24:K24"/>
    <mergeCell ref="F25:K25"/>
    <mergeCell ref="A9:K9"/>
    <mergeCell ref="F13:J13"/>
    <mergeCell ref="F15:I15"/>
    <mergeCell ref="J15:K15"/>
    <mergeCell ref="F16:K16"/>
    <mergeCell ref="F17:K17"/>
  </mergeCells>
  <pageMargins left="0.7" right="0.7" top="0.75" bottom="0.75" header="0.3" footer="0.3"/>
  <pageSetup paperSize="9" scale="7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DVW 2°driebanden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2014-01-15T21:22:28Z</dcterms:created>
  <dcterms:modified xsi:type="dcterms:W3CDTF">2014-01-15T21:25:26Z</dcterms:modified>
</cp:coreProperties>
</file>