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7755"/>
  </bookViews>
  <sheets>
    <sheet name="3°" sheetId="1" r:id="rId1"/>
    <sheet name="3° zf" sheetId="6" r:id="rId2"/>
    <sheet name="LEDEN" sheetId="2" r:id="rId3"/>
  </sheets>
  <externalReferences>
    <externalReference r:id="rId4"/>
  </externalReferences>
  <definedNames>
    <definedName name="LEDEN" localSheetId="0">#REF!</definedName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R38" i="1" l="1"/>
  <c r="R31" i="1"/>
  <c r="S45" i="6" l="1"/>
  <c r="Q45" i="6"/>
  <c r="R45" i="6" s="1"/>
  <c r="O45" i="6"/>
  <c r="T45" i="6" s="1"/>
  <c r="N45" i="6"/>
  <c r="T44" i="6"/>
  <c r="R44" i="6"/>
  <c r="C44" i="6"/>
  <c r="T43" i="6"/>
  <c r="R43" i="6"/>
  <c r="T42" i="6"/>
  <c r="R42" i="6"/>
  <c r="T41" i="6"/>
  <c r="R41" i="6"/>
  <c r="C41" i="6"/>
  <c r="L40" i="6"/>
  <c r="C40" i="6"/>
  <c r="S38" i="6"/>
  <c r="Q38" i="6"/>
  <c r="R38" i="6" s="1"/>
  <c r="O38" i="6"/>
  <c r="T38" i="6" s="1"/>
  <c r="N38" i="6"/>
  <c r="T37" i="6"/>
  <c r="R37" i="6"/>
  <c r="C37" i="6"/>
  <c r="T36" i="6"/>
  <c r="R36" i="6"/>
  <c r="T35" i="6"/>
  <c r="R35" i="6"/>
  <c r="T34" i="6"/>
  <c r="R34" i="6"/>
  <c r="C34" i="6"/>
  <c r="L33" i="6"/>
  <c r="C33" i="6"/>
  <c r="S31" i="6"/>
  <c r="Q31" i="6"/>
  <c r="R31" i="6" s="1"/>
  <c r="O31" i="6"/>
  <c r="T31" i="6" s="1"/>
  <c r="N31" i="6"/>
  <c r="T30" i="6"/>
  <c r="R30" i="6"/>
  <c r="C30" i="6"/>
  <c r="T29" i="6"/>
  <c r="R29" i="6"/>
  <c r="T28" i="6"/>
  <c r="R28" i="6"/>
  <c r="T27" i="6"/>
  <c r="R27" i="6"/>
  <c r="C27" i="6"/>
  <c r="L26" i="6"/>
  <c r="C26" i="6"/>
  <c r="S24" i="6"/>
  <c r="Q24" i="6"/>
  <c r="R24" i="6" s="1"/>
  <c r="O24" i="6"/>
  <c r="T24" i="6" s="1"/>
  <c r="N24" i="6"/>
  <c r="T23" i="6"/>
  <c r="R23" i="6"/>
  <c r="C23" i="6"/>
  <c r="T22" i="6"/>
  <c r="R22" i="6"/>
  <c r="T21" i="6"/>
  <c r="R21" i="6"/>
  <c r="T20" i="6"/>
  <c r="R20" i="6"/>
  <c r="C20" i="6"/>
  <c r="L19" i="6"/>
  <c r="C19" i="6"/>
  <c r="S17" i="6"/>
  <c r="Q17" i="6"/>
  <c r="R17" i="6" s="1"/>
  <c r="O17" i="6"/>
  <c r="T17" i="6" s="1"/>
  <c r="N17" i="6"/>
  <c r="T16" i="6"/>
  <c r="R16" i="6"/>
  <c r="C16" i="6"/>
  <c r="T15" i="6"/>
  <c r="R15" i="6"/>
  <c r="T14" i="6"/>
  <c r="R14" i="6"/>
  <c r="T13" i="6"/>
  <c r="R13" i="6"/>
  <c r="L12" i="6"/>
  <c r="C12" i="6"/>
  <c r="S45" i="1"/>
  <c r="Q45" i="1"/>
  <c r="R45" i="1" s="1"/>
  <c r="O45" i="1"/>
  <c r="N45" i="1"/>
  <c r="R44" i="1"/>
  <c r="T44" i="1" s="1"/>
  <c r="C44" i="1"/>
  <c r="R43" i="1"/>
  <c r="T43" i="1" s="1"/>
  <c r="C43" i="1"/>
  <c r="R42" i="1"/>
  <c r="T42" i="1" s="1"/>
  <c r="C42" i="1"/>
  <c r="R41" i="1"/>
  <c r="T41" i="1" s="1"/>
  <c r="C41" i="1"/>
  <c r="L40" i="1"/>
  <c r="C40" i="1"/>
  <c r="T45" i="1" l="1"/>
  <c r="S38" i="1"/>
  <c r="Q38" i="1"/>
  <c r="O38" i="1"/>
  <c r="N38" i="1"/>
  <c r="R37" i="1"/>
  <c r="T37" i="1" s="1"/>
  <c r="C37" i="1"/>
  <c r="R36" i="1"/>
  <c r="T36" i="1" s="1"/>
  <c r="C36" i="1"/>
  <c r="R35" i="1"/>
  <c r="T35" i="1" s="1"/>
  <c r="C35" i="1"/>
  <c r="R34" i="1"/>
  <c r="T34" i="1" s="1"/>
  <c r="C34" i="1"/>
  <c r="L33" i="1"/>
  <c r="C33" i="1"/>
  <c r="S31" i="1"/>
  <c r="O31" i="1"/>
  <c r="N31" i="1"/>
  <c r="R30" i="1"/>
  <c r="T30" i="1" s="1"/>
  <c r="C30" i="1"/>
  <c r="R29" i="1"/>
  <c r="T29" i="1" s="1"/>
  <c r="C29" i="1"/>
  <c r="R28" i="1"/>
  <c r="T28" i="1" s="1"/>
  <c r="C28" i="1"/>
  <c r="R27" i="1"/>
  <c r="T27" i="1" s="1"/>
  <c r="C27" i="1"/>
  <c r="L26" i="1"/>
  <c r="C26" i="1"/>
  <c r="S24" i="1"/>
  <c r="Q24" i="1"/>
  <c r="R24" i="1" s="1"/>
  <c r="O24" i="1"/>
  <c r="N24" i="1"/>
  <c r="R23" i="1"/>
  <c r="T23" i="1" s="1"/>
  <c r="C23" i="1"/>
  <c r="R22" i="1"/>
  <c r="T22" i="1" s="1"/>
  <c r="C22" i="1"/>
  <c r="R21" i="1"/>
  <c r="T21" i="1" s="1"/>
  <c r="C21" i="1"/>
  <c r="R20" i="1"/>
  <c r="T20" i="1" s="1"/>
  <c r="C20" i="1"/>
  <c r="L19" i="1"/>
  <c r="C19" i="1"/>
  <c r="S17" i="1"/>
  <c r="Q17" i="1"/>
  <c r="R17" i="1" s="1"/>
  <c r="O17" i="1"/>
  <c r="N17" i="1"/>
  <c r="R16" i="1"/>
  <c r="T16" i="1" s="1"/>
  <c r="C16" i="1"/>
  <c r="R15" i="1"/>
  <c r="T15" i="1" s="1"/>
  <c r="C15" i="1"/>
  <c r="R14" i="1"/>
  <c r="T14" i="1" s="1"/>
  <c r="C14" i="1"/>
  <c r="R13" i="1"/>
  <c r="T13" i="1" s="1"/>
  <c r="C13" i="1"/>
  <c r="L12" i="1"/>
  <c r="C12" i="1"/>
  <c r="T38" i="1" l="1"/>
  <c r="T31" i="1"/>
  <c r="T24" i="1"/>
  <c r="T17" i="1"/>
</calcChain>
</file>

<file path=xl/sharedStrings.xml><?xml version="1.0" encoding="utf-8"?>
<sst xmlns="http://schemas.openxmlformats.org/spreadsheetml/2006/main" count="1789" uniqueCount="845">
  <si>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</si>
  <si>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</si>
  <si>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</si>
  <si>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</si>
  <si>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</si>
  <si>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>2019 - 2020</t>
  </si>
  <si>
    <t xml:space="preserve">Inrichting : </t>
  </si>
  <si>
    <t>TSP</t>
  </si>
  <si>
    <t>MIN</t>
  </si>
  <si>
    <t>MAX</t>
  </si>
  <si>
    <t xml:space="preserve">datum  : 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</si>
  <si>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</si>
  <si>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</si>
  <si>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</si>
  <si>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</si>
  <si>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</si>
  <si>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</si>
  <si>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</si>
  <si>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</si>
  <si>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</si>
  <si>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</si>
  <si>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</si>
  <si>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</si>
  <si>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</si>
  <si>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</si>
  <si>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</si>
  <si>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</si>
  <si>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</si>
  <si>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</si>
  <si>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</si>
  <si>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</si>
  <si>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</si>
  <si>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</si>
  <si>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>DUYM Ignace</t>
  </si>
  <si>
    <t>ACG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</si>
  <si>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</si>
  <si>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</si>
  <si>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</si>
  <si>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</si>
  <si>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</si>
  <si>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</si>
  <si>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</si>
  <si>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</si>
  <si>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</si>
  <si>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</si>
  <si>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</si>
  <si>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</si>
  <si>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</si>
  <si>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</si>
  <si>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 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</si>
  <si>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</si>
  <si>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</si>
  <si>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</si>
  <si>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</si>
  <si>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</si>
  <si>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</si>
  <si>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</si>
  <si>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</si>
  <si>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</si>
  <si>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</si>
  <si>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</si>
  <si>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</si>
  <si>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</si>
  <si>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</si>
  <si>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6784B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</si>
  <si>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</si>
  <si>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</si>
  <si>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</si>
  <si>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</si>
  <si>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</si>
  <si>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</si>
  <si>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</si>
  <si>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</si>
  <si>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</si>
  <si>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</si>
  <si>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</si>
  <si>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</si>
  <si>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</si>
  <si>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</si>
  <si>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</si>
  <si>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</si>
  <si>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</si>
  <si>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</si>
  <si>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</si>
  <si>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</si>
  <si>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</si>
  <si>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</si>
  <si>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</si>
  <si>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</si>
  <si>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</si>
  <si>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</si>
  <si>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</si>
  <si>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</si>
  <si>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</si>
  <si>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</si>
  <si>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</si>
  <si>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</si>
  <si>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</si>
  <si>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</si>
  <si>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</si>
  <si>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</si>
  <si>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DK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</si>
  <si>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</si>
  <si>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</si>
  <si>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</si>
  <si>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</si>
  <si>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</si>
  <si>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</si>
  <si>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</si>
  <si>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</si>
  <si>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</si>
  <si>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</si>
  <si>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</si>
  <si>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</si>
  <si>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</si>
  <si>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</si>
  <si>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</si>
  <si>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</si>
  <si>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</si>
  <si>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</si>
  <si>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</si>
  <si>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</si>
  <si>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</si>
  <si>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</si>
  <si>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</si>
  <si>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</si>
  <si>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</si>
  <si>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</si>
  <si>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</si>
  <si>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</si>
  <si>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</si>
  <si>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</si>
  <si>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</si>
  <si>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</si>
  <si>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</si>
  <si>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</si>
  <si>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GS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</si>
  <si>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</si>
  <si>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</si>
  <si>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</si>
  <si>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</si>
  <si>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</si>
  <si>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</si>
  <si>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</si>
  <si>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</si>
  <si>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</si>
  <si>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</si>
  <si>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</si>
  <si>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</si>
  <si>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</si>
  <si>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</si>
  <si>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</si>
  <si>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>HEBBELINCK Luc</t>
  </si>
  <si>
    <t>K&amp;V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</si>
  <si>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</si>
  <si>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</si>
  <si>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</si>
  <si>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</si>
  <si>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</si>
  <si>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</si>
  <si>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</si>
  <si>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</si>
  <si>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</si>
  <si>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</si>
  <si>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</si>
  <si>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</si>
  <si>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</si>
  <si>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</si>
  <si>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</si>
  <si>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</si>
  <si>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</si>
  <si>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</si>
  <si>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</si>
  <si>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</si>
  <si>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</si>
  <si>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</si>
  <si>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</si>
  <si>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</si>
  <si>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</si>
  <si>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</si>
  <si>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</si>
  <si>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</si>
  <si>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</si>
  <si>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</si>
  <si>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</si>
  <si>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</si>
  <si>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</si>
  <si>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</si>
  <si>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</si>
  <si>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</si>
  <si>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</si>
  <si>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</si>
  <si>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</si>
  <si>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</si>
  <si>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</si>
  <si>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</si>
  <si>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</si>
  <si>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</si>
  <si>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</si>
  <si>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</si>
  <si>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</si>
  <si>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</si>
  <si>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</si>
  <si>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</si>
  <si>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</si>
  <si>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</si>
  <si>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</si>
  <si>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</si>
  <si>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</si>
  <si>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</si>
  <si>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</si>
  <si>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</si>
  <si>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</si>
  <si>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</si>
  <si>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</si>
  <si>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</si>
  <si>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</si>
  <si>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</si>
  <si>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</si>
  <si>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</si>
  <si>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</si>
  <si>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</si>
  <si>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K.Br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</si>
  <si>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</si>
  <si>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</si>
  <si>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</si>
  <si>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</si>
  <si>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</si>
  <si>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</si>
  <si>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</si>
  <si>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</si>
  <si>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K.EBC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</si>
  <si>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</si>
  <si>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</si>
  <si>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</si>
  <si>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</si>
  <si>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</si>
  <si>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</si>
  <si>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</si>
  <si>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</si>
  <si>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</si>
  <si>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</si>
  <si>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</si>
  <si>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</si>
  <si>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</si>
  <si>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</si>
  <si>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</si>
  <si>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</si>
  <si>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</si>
  <si>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</si>
  <si>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</si>
  <si>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</si>
  <si>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</si>
  <si>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</si>
  <si>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</si>
  <si>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</si>
  <si>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</si>
  <si>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</si>
  <si>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</si>
  <si>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</si>
  <si>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</si>
  <si>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</si>
  <si>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</si>
  <si>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</si>
  <si>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</si>
  <si>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</si>
  <si>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</si>
  <si>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</si>
  <si>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</si>
  <si>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</si>
  <si>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</si>
  <si>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</si>
  <si>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</si>
  <si>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</si>
  <si>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</si>
  <si>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</si>
  <si>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</si>
  <si>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</si>
  <si>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</si>
  <si>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</si>
  <si>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</si>
  <si>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</si>
  <si>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</si>
  <si>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</si>
  <si>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SILVERSMET Patrick</t>
  </si>
  <si>
    <t>BRUGGEMAN Etienne</t>
  </si>
  <si>
    <t xml:space="preserve"> K.EWH</t>
  </si>
  <si>
    <t>COUSSEMENT Wim</t>
  </si>
  <si>
    <t>K.GHOK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</si>
  <si>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</si>
  <si>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</si>
  <si>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</si>
  <si>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</si>
  <si>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</si>
  <si>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</si>
  <si>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</si>
  <si>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</si>
  <si>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</si>
  <si>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</si>
  <si>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</si>
  <si>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</si>
  <si>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</si>
  <si>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</si>
  <si>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</si>
  <si>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</si>
  <si>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</si>
  <si>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</si>
  <si>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</si>
  <si>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</si>
  <si>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</si>
  <si>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</si>
  <si>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</si>
  <si>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</si>
  <si>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</si>
  <si>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</si>
  <si>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</si>
  <si>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</si>
  <si>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</si>
  <si>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</si>
  <si>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</si>
  <si>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</si>
  <si>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</si>
  <si>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</si>
  <si>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</si>
  <si>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</si>
  <si>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</si>
  <si>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</si>
  <si>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</si>
  <si>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</si>
  <si>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</si>
  <si>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</si>
  <si>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</si>
  <si>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</si>
  <si>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</si>
  <si>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</si>
  <si>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</si>
  <si>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</si>
  <si>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</si>
  <si>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</si>
  <si>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</si>
  <si>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K.Kn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</si>
  <si>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</si>
  <si>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</si>
  <si>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</si>
  <si>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</si>
  <si>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</si>
  <si>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</si>
  <si>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</si>
  <si>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</si>
  <si>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</si>
  <si>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</si>
  <si>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</si>
  <si>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</si>
  <si>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</si>
  <si>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K.ME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</si>
  <si>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</si>
  <si>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</si>
  <si>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</si>
  <si>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</si>
  <si>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</si>
  <si>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</si>
  <si>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</si>
  <si>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</si>
  <si>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</si>
  <si>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</si>
  <si>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</si>
  <si>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</si>
  <si>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</si>
  <si>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</si>
  <si>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</si>
  <si>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</si>
  <si>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</si>
  <si>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</si>
  <si>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</si>
  <si>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</si>
  <si>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</si>
  <si>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</si>
  <si>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</si>
  <si>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</si>
  <si>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</si>
  <si>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</si>
  <si>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</si>
  <si>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</si>
  <si>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</si>
  <si>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</si>
  <si>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</si>
  <si>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</si>
  <si>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</si>
  <si>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</si>
  <si>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</si>
  <si>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</si>
  <si>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</si>
  <si>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</si>
  <si>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</si>
  <si>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</si>
  <si>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</si>
  <si>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</si>
  <si>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</si>
  <si>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</si>
  <si>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</si>
  <si>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</si>
  <si>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</si>
  <si>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</si>
  <si>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</si>
  <si>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</si>
  <si>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</si>
  <si>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</si>
  <si>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</si>
  <si>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</si>
  <si>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</si>
  <si>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</si>
  <si>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</si>
  <si>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</si>
  <si>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</si>
  <si>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</si>
  <si>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</si>
  <si>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</si>
  <si>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</si>
  <si>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</si>
  <si>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</si>
  <si>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</si>
  <si>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</si>
  <si>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</si>
  <si>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</si>
  <si>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</si>
  <si>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</si>
  <si>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</si>
  <si>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</si>
  <si>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</si>
  <si>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</si>
  <si>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</si>
  <si>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</si>
  <si>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</si>
  <si>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</si>
  <si>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K.ZE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</si>
  <si>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</si>
  <si>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</si>
  <si>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</si>
  <si>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</si>
  <si>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</si>
  <si>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</si>
  <si>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</si>
  <si>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KAS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</si>
  <si>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</si>
  <si>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</si>
  <si>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</si>
  <si>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</si>
  <si>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</si>
  <si>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</si>
  <si>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</si>
  <si>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</si>
  <si>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</si>
  <si>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</si>
  <si>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</si>
  <si>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</si>
  <si>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</si>
  <si>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</si>
  <si>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</si>
  <si>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</si>
  <si>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</si>
  <si>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</si>
  <si>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</si>
  <si>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</si>
  <si>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</si>
  <si>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K.BCAW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</si>
  <si>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</si>
  <si>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</si>
  <si>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</si>
  <si>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</si>
  <si>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</si>
  <si>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</si>
  <si>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</si>
  <si>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</si>
  <si>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</si>
  <si>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</si>
  <si>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</si>
  <si>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</si>
  <si>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</si>
  <si>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</si>
  <si>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</si>
  <si>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</si>
  <si>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</si>
  <si>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</si>
  <si>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</si>
  <si>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</si>
  <si>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</si>
  <si>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</si>
  <si>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</si>
  <si>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</si>
  <si>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KGV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</si>
  <si>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</si>
  <si>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</si>
  <si>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</si>
  <si>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</si>
  <si>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</si>
  <si>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</si>
  <si>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</si>
  <si>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</si>
  <si>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</si>
  <si>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</si>
  <si>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</si>
  <si>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</si>
  <si>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</si>
  <si>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</si>
  <si>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</si>
  <si>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</si>
  <si>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</si>
  <si>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KK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</si>
  <si>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</si>
  <si>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</si>
  <si>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</si>
  <si>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</si>
  <si>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</si>
  <si>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</si>
  <si>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</si>
  <si>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</si>
  <si>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</si>
  <si>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</si>
  <si>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</si>
  <si>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</si>
  <si>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</si>
  <si>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</si>
  <si>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</si>
  <si>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</si>
  <si>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</si>
  <si>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</si>
  <si>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</si>
  <si>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</si>
  <si>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</si>
  <si>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</si>
  <si>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</si>
  <si>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</si>
  <si>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</si>
  <si>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</si>
  <si>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</si>
  <si>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</si>
  <si>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</si>
  <si>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</si>
  <si>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</si>
  <si>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</si>
  <si>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</si>
  <si>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</si>
  <si>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</si>
  <si>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</si>
  <si>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</si>
  <si>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</si>
  <si>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</si>
  <si>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</si>
  <si>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</si>
  <si>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</si>
  <si>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</si>
  <si>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</si>
  <si>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</si>
  <si>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</si>
  <si>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</si>
  <si>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</si>
  <si>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</si>
  <si>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</si>
  <si>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</si>
  <si>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SAMIJN Peter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</si>
  <si>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</si>
  <si>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</si>
  <si>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</si>
  <si>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</si>
  <si>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</si>
  <si>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</si>
  <si>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</si>
  <si>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</si>
  <si>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</si>
  <si>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</si>
  <si>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</si>
  <si>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</si>
  <si>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</si>
  <si>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</si>
  <si>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</si>
  <si>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</si>
  <si>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</si>
  <si>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</si>
  <si>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</si>
  <si>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</si>
  <si>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</si>
  <si>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</si>
  <si>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</si>
  <si>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</si>
  <si>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KOTM</t>
  </si>
  <si>
    <t>DE GRAAF Jackie</t>
  </si>
  <si>
    <t>VAN ACKER Luc</t>
  </si>
  <si>
    <t>DROSSAERT Maurice</t>
  </si>
  <si>
    <t>Rogier Philppe</t>
  </si>
  <si>
    <t>HEYNDRICKX Vik</t>
  </si>
  <si>
    <t>BAUWENS Freddy</t>
  </si>
  <si>
    <t>OBA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</si>
  <si>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</si>
  <si>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</si>
  <si>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</si>
  <si>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</si>
  <si>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</si>
  <si>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</si>
  <si>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</si>
  <si>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</si>
  <si>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</si>
  <si>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</si>
  <si>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</si>
  <si>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</si>
  <si>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</si>
  <si>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</si>
  <si>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</si>
  <si>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</si>
  <si>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</si>
  <si>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</si>
  <si>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</si>
  <si>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</si>
  <si>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</si>
  <si>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</si>
  <si>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</si>
  <si>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4162B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</si>
  <si>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</si>
  <si>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</si>
  <si>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</si>
  <si>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</si>
  <si>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</si>
  <si>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</si>
  <si>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</si>
  <si>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</si>
  <si>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</si>
  <si>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</si>
  <si>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</si>
  <si>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</si>
  <si>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</si>
  <si>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</si>
  <si>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</si>
  <si>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</si>
  <si>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</si>
  <si>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</si>
  <si>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</si>
  <si>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</si>
  <si>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</si>
  <si>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</si>
  <si>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</si>
  <si>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</si>
  <si>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</si>
  <si>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MEULEMEESTER Rafaël</t>
  </si>
  <si>
    <t>HAEGHEBAERT Eric</t>
  </si>
  <si>
    <t>OS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</si>
  <si>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</si>
  <si>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</si>
  <si>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</si>
  <si>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</si>
  <si>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</si>
  <si>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</si>
  <si>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</si>
  <si>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</si>
  <si>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</si>
  <si>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</si>
  <si>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</si>
  <si>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</si>
  <si>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</si>
  <si>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</si>
  <si>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</si>
  <si>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</si>
  <si>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QU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</si>
  <si>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</si>
  <si>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</si>
  <si>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</si>
  <si>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</si>
  <si>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</si>
  <si>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</si>
  <si>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</si>
  <si>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</si>
  <si>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</si>
  <si>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</si>
  <si>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</si>
  <si>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</si>
  <si>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</si>
  <si>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</si>
  <si>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</si>
  <si>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</si>
  <si>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</si>
  <si>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</si>
  <si>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</si>
  <si>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</si>
  <si>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</si>
  <si>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</si>
  <si>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</si>
  <si>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</si>
  <si>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</si>
  <si>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</si>
  <si>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</si>
  <si>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</si>
  <si>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</si>
  <si>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</si>
  <si>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</si>
  <si>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</si>
  <si>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</si>
  <si>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</si>
  <si>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</si>
  <si>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</si>
  <si>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</si>
  <si>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</si>
  <si>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</si>
  <si>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</si>
  <si>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RT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</si>
  <si>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</si>
  <si>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</si>
  <si>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</si>
  <si>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</si>
  <si>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</si>
  <si>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</si>
  <si>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</si>
  <si>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</si>
  <si>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</si>
  <si>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</si>
  <si>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</si>
  <si>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</si>
  <si>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</si>
  <si>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</si>
  <si>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</si>
  <si>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</si>
  <si>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</si>
  <si>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SMA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</si>
  <si>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</si>
  <si>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</si>
  <si>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</si>
  <si>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</si>
  <si>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</si>
  <si>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</si>
  <si>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</si>
  <si>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</si>
  <si>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</si>
  <si>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</si>
  <si>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</si>
  <si>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</si>
  <si>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</si>
  <si>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</si>
  <si>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</si>
  <si>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</si>
  <si>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</si>
  <si>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</si>
  <si>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UN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</si>
  <si>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</si>
  <si>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</si>
  <si>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</si>
  <si>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</si>
  <si>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</si>
  <si>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</si>
  <si>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</si>
  <si>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</si>
  <si>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</si>
  <si>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</si>
  <si>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</si>
  <si>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</si>
  <si>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</si>
  <si>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</si>
  <si>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</si>
  <si>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</si>
  <si>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</si>
  <si>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</si>
  <si>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</si>
  <si>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</si>
  <si>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</si>
  <si>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</si>
  <si>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</si>
  <si>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</si>
  <si>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</si>
  <si>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</si>
  <si>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</si>
  <si>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</si>
  <si>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</si>
  <si>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</si>
  <si>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</si>
  <si>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</si>
  <si>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</si>
  <si>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</si>
  <si>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</si>
  <si>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WM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</si>
  <si>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</si>
  <si>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</si>
  <si>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</si>
  <si>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</si>
  <si>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</si>
  <si>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</si>
  <si>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</si>
  <si>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</si>
  <si>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</si>
  <si>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</si>
  <si>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</si>
  <si>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</si>
  <si>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</si>
  <si>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</si>
  <si>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</si>
  <si>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</si>
  <si>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</si>
  <si>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</si>
  <si>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</si>
  <si>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</si>
  <si>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</si>
  <si>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</si>
  <si>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</si>
  <si>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</si>
  <si>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</si>
  <si>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</si>
  <si>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</si>
  <si>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</si>
  <si>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</si>
  <si>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</si>
  <si>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</si>
  <si>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</si>
  <si>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WOH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</si>
  <si>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</si>
  <si>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</si>
  <si>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</si>
  <si>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</si>
  <si>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</si>
  <si>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</si>
  <si>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</si>
  <si>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</si>
  <si>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</si>
  <si>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</si>
  <si>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</si>
  <si>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</si>
  <si>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</si>
  <si>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</si>
  <si>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 xml:space="preserve"> 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</si>
  <si>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</si>
  <si>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</si>
  <si>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</si>
  <si>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</si>
  <si>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</si>
  <si>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</si>
  <si>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</si>
  <si>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</si>
  <si>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</si>
  <si>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</si>
  <si>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</si>
  <si>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</si>
  <si>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</si>
  <si>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</si>
  <si>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</si>
  <si>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</si>
  <si>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</si>
  <si>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</si>
  <si>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</si>
  <si>
    <t>KON. BRUGSE BC</t>
  </si>
  <si>
    <t>VR 14 februari 2020</t>
  </si>
  <si>
    <t xml:space="preserve">UITSLAG GEWESTFINALE   : 3°   KLASSE   bandstoten  KB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</si>
</sst>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2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0" fillId="0" borderId="11" xfId="0" applyBorder="1"/>
    <xf numFmtId="0" fontId="8" fillId="0" borderId="12" xfId="0" applyFont="1" applyBorder="1"/>
    <xf numFmtId="0" fontId="0" fillId="0" borderId="12" xfId="0" applyBorder="1"/>
    <xf numFmtId="2" fontId="0" fillId="3" borderId="12" xfId="0" applyNumberFormat="1" applyFill="1" applyBorder="1" applyAlignment="1">
      <alignment horizontal="center"/>
    </xf>
    <xf numFmtId="2" fontId="0" fillId="3" borderId="12" xfId="0" quotePrefix="1" applyNumberFormat="1" applyFill="1" applyBorder="1" applyAlignment="1">
      <alignment horizontal="center"/>
    </xf>
    <xf numFmtId="0" fontId="0" fillId="0" borderId="13" xfId="0" applyBorder="1"/>
    <xf numFmtId="0" fontId="2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/>
    <xf numFmtId="2" fontId="0" fillId="0" borderId="0" xfId="0" applyNumberFormat="1"/>
    <xf numFmtId="0" fontId="1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7" xfId="0" applyFont="1" applyFill="1" applyBorder="1"/>
    <xf numFmtId="0" fontId="12" fillId="0" borderId="27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5" fillId="0" borderId="27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workbookViewId="0">
      <selection activeCell="B12" sqref="B12:M12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8" width="9.140625" hidden="1" customWidth="1"/>
    <col min="29" max="29" width="0" hidden="1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5"/>
    </row>
    <row r="2" spans="1:28" x14ac:dyDescent="0.25">
      <c r="A2" s="6"/>
      <c r="B2" s="7"/>
      <c r="C2" s="7"/>
      <c r="D2" s="7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8" ht="27" customHeight="1" x14ac:dyDescent="0.55000000000000004">
      <c r="A3" s="6"/>
      <c r="B3" s="7"/>
      <c r="C3" s="7"/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7"/>
      <c r="R3" s="7"/>
      <c r="S3" s="7"/>
      <c r="T3" s="7"/>
      <c r="U3" s="8"/>
    </row>
    <row r="4" spans="1:28" ht="20.25" customHeight="1" x14ac:dyDescent="0.4">
      <c r="A4" s="6"/>
      <c r="B4" s="7"/>
      <c r="C4" s="11"/>
      <c r="D4" s="7"/>
      <c r="E4" s="7"/>
      <c r="F4" s="7"/>
      <c r="G4" s="7"/>
      <c r="H4" s="7"/>
      <c r="I4" s="7"/>
      <c r="J4" s="7"/>
      <c r="K4" s="12" t="s">
        <v>5</v>
      </c>
      <c r="L4" s="12"/>
      <c r="M4" s="12"/>
      <c r="N4" s="7"/>
      <c r="O4" s="7"/>
      <c r="P4" s="7"/>
      <c r="Q4" s="7"/>
      <c r="R4" s="7"/>
      <c r="S4" s="7"/>
      <c r="T4" s="7"/>
      <c r="U4" s="8"/>
    </row>
    <row r="5" spans="1:28" ht="23.25" x14ac:dyDescent="0.35">
      <c r="A5" s="103" t="s">
        <v>844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</row>
    <row r="6" spans="1:28" ht="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8" ht="18.75" customHeight="1" x14ac:dyDescent="0.35">
      <c r="A7" s="6"/>
      <c r="B7" s="13" t="s">
        <v>6</v>
      </c>
      <c r="C7" s="7"/>
      <c r="D7" s="14" t="s">
        <v>842</v>
      </c>
      <c r="E7" s="7"/>
      <c r="F7" s="7"/>
      <c r="G7" s="7"/>
      <c r="H7" s="7"/>
      <c r="I7" s="7"/>
      <c r="J7" s="7"/>
      <c r="K7" s="7"/>
      <c r="L7" s="7"/>
      <c r="M7" s="7"/>
      <c r="N7" s="7"/>
      <c r="O7" s="106" t="s">
        <v>7</v>
      </c>
      <c r="P7" s="106"/>
      <c r="R7" s="80"/>
      <c r="S7" s="15" t="s">
        <v>8</v>
      </c>
      <c r="T7" s="15" t="s">
        <v>9</v>
      </c>
      <c r="U7" s="8"/>
    </row>
    <row r="8" spans="1:28" ht="19.5" thickBot="1" x14ac:dyDescent="0.35">
      <c r="A8" s="16"/>
      <c r="B8" s="107" t="s">
        <v>10</v>
      </c>
      <c r="C8" s="107"/>
      <c r="D8" s="17" t="s">
        <v>843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08">
        <v>55</v>
      </c>
      <c r="P8" s="108"/>
      <c r="Q8" s="18"/>
      <c r="R8" s="18"/>
      <c r="S8" s="19">
        <v>2.5</v>
      </c>
      <c r="T8" s="20">
        <v>3.49</v>
      </c>
      <c r="U8" s="21"/>
    </row>
    <row r="9" spans="1:28" ht="12" customHeight="1" x14ac:dyDescent="0.25"/>
    <row r="10" spans="1:28" ht="18" customHeight="1" x14ac:dyDescent="0.25">
      <c r="B10" s="22" t="s">
        <v>11</v>
      </c>
      <c r="C10" s="109" t="s">
        <v>12</v>
      </c>
      <c r="D10" s="109"/>
      <c r="E10" s="109"/>
      <c r="F10" s="109"/>
      <c r="G10" s="109"/>
      <c r="H10" s="109"/>
      <c r="I10" s="109"/>
      <c r="J10" s="109"/>
      <c r="K10" s="109"/>
      <c r="L10" s="110" t="s">
        <v>13</v>
      </c>
      <c r="M10" s="111"/>
      <c r="N10" s="23" t="s">
        <v>14</v>
      </c>
      <c r="O10" s="112" t="s">
        <v>15</v>
      </c>
      <c r="P10" s="112"/>
      <c r="Q10" s="23" t="s">
        <v>16</v>
      </c>
      <c r="R10" s="23" t="s">
        <v>17</v>
      </c>
      <c r="S10" s="24" t="s">
        <v>18</v>
      </c>
      <c r="T10" s="25" t="s">
        <v>19</v>
      </c>
      <c r="U10" s="26" t="s">
        <v>20</v>
      </c>
      <c r="Y10" t="s">
        <v>21</v>
      </c>
      <c r="Z10" t="s">
        <v>22</v>
      </c>
      <c r="AA10" t="s">
        <v>23</v>
      </c>
      <c r="AB10" t="s">
        <v>24</v>
      </c>
    </row>
    <row r="11" spans="1:28" ht="9.7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7"/>
      <c r="T11" s="29"/>
      <c r="U11" s="7"/>
    </row>
    <row r="12" spans="1:28" ht="18" customHeight="1" x14ac:dyDescent="0.3">
      <c r="B12" s="121">
        <v>4609</v>
      </c>
      <c r="C12" s="122" t="str">
        <f>VLOOKUP(B12,LEDEN!A:B,2,FALSE)</f>
        <v>VAN ACKER Jan</v>
      </c>
      <c r="D12" s="123"/>
      <c r="E12" s="123"/>
      <c r="F12" s="123"/>
      <c r="G12" s="123"/>
      <c r="H12" s="123"/>
      <c r="I12" s="123"/>
      <c r="J12" s="123"/>
      <c r="K12" s="123"/>
      <c r="L12" s="124" t="str">
        <f>VLOOKUP(B12,LEDEN!A:C,3,FALSE)</f>
        <v>KBCAW</v>
      </c>
      <c r="M12" s="122"/>
      <c r="N12" s="31"/>
      <c r="O12" s="101"/>
      <c r="P12" s="101"/>
      <c r="Q12" s="7"/>
      <c r="R12" s="7"/>
      <c r="S12" s="7"/>
      <c r="T12" s="7"/>
      <c r="U12" s="7"/>
    </row>
    <row r="13" spans="1:28" ht="18" customHeight="1" x14ac:dyDescent="0.25">
      <c r="B13" s="32">
        <v>4297</v>
      </c>
      <c r="C13" s="102" t="str">
        <f>VLOOKUP(B13,LEDEN!A:B,2,FALSE)</f>
        <v>VAN DEN BOSSCHE Christian</v>
      </c>
      <c r="D13" s="102"/>
      <c r="E13" s="102"/>
      <c r="F13" s="102"/>
      <c r="G13" s="102"/>
      <c r="H13" s="102"/>
      <c r="I13" s="102"/>
      <c r="J13" s="102"/>
      <c r="K13" s="102"/>
      <c r="L13" s="33"/>
      <c r="M13" s="34"/>
      <c r="N13" s="35">
        <v>2</v>
      </c>
      <c r="O13" s="96">
        <v>55</v>
      </c>
      <c r="P13" s="96"/>
      <c r="Q13" s="36">
        <v>33</v>
      </c>
      <c r="R13" s="37">
        <f>IF(Q13=0," ",TRUNC(O13/Q13,2))</f>
        <v>1.66</v>
      </c>
      <c r="S13" s="36">
        <v>10</v>
      </c>
      <c r="T13" s="36" t="str">
        <f>IF(O13=0,"",IF(R13&gt;=X13,"PR",IF(R13&lt;W13,"OG","MG")))</f>
        <v>OG</v>
      </c>
      <c r="U13" s="38"/>
      <c r="W13">
        <v>2.5</v>
      </c>
      <c r="X13" s="39">
        <v>3.49</v>
      </c>
      <c r="Y13" s="40" t="s">
        <v>25</v>
      </c>
      <c r="Z13" s="40" t="s">
        <v>25</v>
      </c>
      <c r="AA13" s="40" t="s">
        <v>25</v>
      </c>
      <c r="AB13" s="40" t="s">
        <v>25</v>
      </c>
    </row>
    <row r="14" spans="1:28" ht="18" customHeight="1" x14ac:dyDescent="0.25">
      <c r="B14" s="35">
        <v>9441</v>
      </c>
      <c r="C14" s="96" t="str">
        <f>VLOOKUP(B14,LEDEN!A:B,2,FALSE)</f>
        <v>ROSIER Nick</v>
      </c>
      <c r="D14" s="96"/>
      <c r="E14" s="96"/>
      <c r="F14" s="96"/>
      <c r="G14" s="96"/>
      <c r="H14" s="96"/>
      <c r="I14" s="96"/>
      <c r="J14" s="96"/>
      <c r="K14" s="96"/>
      <c r="L14" s="41"/>
      <c r="M14" s="42"/>
      <c r="N14" s="35">
        <v>2</v>
      </c>
      <c r="O14" s="96">
        <v>55</v>
      </c>
      <c r="P14" s="96"/>
      <c r="Q14" s="36">
        <v>14</v>
      </c>
      <c r="R14" s="37">
        <f t="shared" ref="R14:R16" si="0">IF(Q14=0," ",TRUNC(O14/Q14,2))</f>
        <v>3.92</v>
      </c>
      <c r="S14" s="36">
        <v>20</v>
      </c>
      <c r="T14" s="36" t="str">
        <f>IF(O14=0,"", IF(R14&gt;=X14,"PR",IF(R14&lt;W14,"OG","MG")))</f>
        <v>PR</v>
      </c>
      <c r="U14" s="38"/>
      <c r="W14">
        <v>2.5</v>
      </c>
      <c r="X14" s="39">
        <v>3.49</v>
      </c>
      <c r="Y14" t="s">
        <v>26</v>
      </c>
      <c r="Z14" t="s">
        <v>27</v>
      </c>
      <c r="AA14" t="s">
        <v>28</v>
      </c>
      <c r="AB14" t="s">
        <v>26</v>
      </c>
    </row>
    <row r="15" spans="1:28" ht="18" customHeight="1" x14ac:dyDescent="0.25">
      <c r="B15" s="35">
        <v>7821</v>
      </c>
      <c r="C15" s="96" t="str">
        <f>VLOOKUP(B15,LEDEN!A:B,2,FALSE)</f>
        <v>VROMANT Marc</v>
      </c>
      <c r="D15" s="96"/>
      <c r="E15" s="96"/>
      <c r="F15" s="96"/>
      <c r="G15" s="96"/>
      <c r="H15" s="96"/>
      <c r="I15" s="96"/>
      <c r="J15" s="96"/>
      <c r="K15" s="96"/>
      <c r="L15" s="41"/>
      <c r="M15" s="42"/>
      <c r="N15" s="35">
        <v>2</v>
      </c>
      <c r="O15" s="96">
        <v>55</v>
      </c>
      <c r="P15" s="96"/>
      <c r="Q15" s="36">
        <v>21</v>
      </c>
      <c r="R15" s="37">
        <f t="shared" si="0"/>
        <v>2.61</v>
      </c>
      <c r="S15" s="36">
        <v>6</v>
      </c>
      <c r="T15" s="36" t="str">
        <f>IF(O15=0,"", IF(R15&gt;=X15,"PR",IF(R15&lt;W15,"OG","MG")))</f>
        <v>MG</v>
      </c>
      <c r="U15" s="38"/>
      <c r="W15">
        <v>2.5</v>
      </c>
      <c r="X15" s="39">
        <v>3.49</v>
      </c>
      <c r="Z15" t="s">
        <v>29</v>
      </c>
      <c r="AA15" t="s">
        <v>30</v>
      </c>
      <c r="AB15" t="s">
        <v>31</v>
      </c>
    </row>
    <row r="16" spans="1:28" ht="18" customHeight="1" x14ac:dyDescent="0.25">
      <c r="B16" s="35">
        <v>4133</v>
      </c>
      <c r="C16" s="96" t="str">
        <f>VLOOKUP(B16,LEDEN!A:B,2,FALSE)</f>
        <v>WERBROUCK Luc</v>
      </c>
      <c r="D16" s="96"/>
      <c r="E16" s="96"/>
      <c r="F16" s="96"/>
      <c r="G16" s="96"/>
      <c r="H16" s="96"/>
      <c r="I16" s="96"/>
      <c r="J16" s="96"/>
      <c r="K16" s="96"/>
      <c r="L16" s="41"/>
      <c r="M16" s="42"/>
      <c r="N16" s="43">
        <v>2</v>
      </c>
      <c r="O16" s="97">
        <v>55</v>
      </c>
      <c r="P16" s="97"/>
      <c r="Q16" s="43">
        <v>24</v>
      </c>
      <c r="R16" s="37">
        <f t="shared" si="0"/>
        <v>2.29</v>
      </c>
      <c r="S16" s="44">
        <v>10</v>
      </c>
      <c r="T16" s="44" t="str">
        <f t="shared" ref="T16:T17" si="1">IF(O16=0,"", IF(R16&gt;=X16,"PR",IF(R16&lt;W16,"OG","MG")))</f>
        <v>OG</v>
      </c>
      <c r="U16" s="38"/>
      <c r="W16">
        <v>2.5</v>
      </c>
      <c r="X16" s="39">
        <v>3.49</v>
      </c>
      <c r="Z16" t="s">
        <v>30</v>
      </c>
      <c r="AA16" t="s">
        <v>26</v>
      </c>
      <c r="AB16" t="s">
        <v>29</v>
      </c>
    </row>
    <row r="17" spans="2:28" ht="18" customHeight="1" x14ac:dyDescent="0.25">
      <c r="B17" s="94" t="s">
        <v>32</v>
      </c>
      <c r="C17" s="94"/>
      <c r="D17" s="94"/>
      <c r="E17" s="94"/>
      <c r="F17" s="94"/>
      <c r="G17" s="94"/>
      <c r="H17" s="94"/>
      <c r="I17" s="94"/>
      <c r="J17" s="94"/>
      <c r="K17" s="94"/>
      <c r="L17" s="27"/>
      <c r="M17" s="27"/>
      <c r="N17" s="45">
        <f>SUM(N13:N16)</f>
        <v>8</v>
      </c>
      <c r="O17" s="115">
        <f>SUM(O13:P16)</f>
        <v>220</v>
      </c>
      <c r="P17" s="115"/>
      <c r="Q17" s="45">
        <f>SUM(Q13:Q16)</f>
        <v>92</v>
      </c>
      <c r="R17" s="46">
        <f>IF(Q17=0," ",TRUNC(O17/Q17,2))</f>
        <v>2.39</v>
      </c>
      <c r="S17" s="45">
        <f>MAX(S13:S16)</f>
        <v>20</v>
      </c>
      <c r="T17" s="45" t="str">
        <f t="shared" si="1"/>
        <v>OG</v>
      </c>
      <c r="U17" s="45">
        <v>1</v>
      </c>
      <c r="W17">
        <v>2.5</v>
      </c>
      <c r="X17" s="39">
        <v>3.49</v>
      </c>
      <c r="Z17" t="s">
        <v>26</v>
      </c>
      <c r="AA17" t="s">
        <v>29</v>
      </c>
      <c r="AB17" t="s">
        <v>28</v>
      </c>
    </row>
    <row r="18" spans="2:28" ht="12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28" ht="18" customHeight="1" x14ac:dyDescent="0.3">
      <c r="B19" s="30">
        <v>7821</v>
      </c>
      <c r="C19" s="98" t="str">
        <f>VLOOKUP(B19,LEDEN!A:B,2,FALSE)</f>
        <v>VROMANT Marc</v>
      </c>
      <c r="D19" s="99"/>
      <c r="E19" s="99"/>
      <c r="F19" s="99"/>
      <c r="G19" s="99"/>
      <c r="H19" s="99"/>
      <c r="I19" s="99"/>
      <c r="J19" s="99"/>
      <c r="K19" s="99"/>
      <c r="L19" s="100" t="str">
        <f>VLOOKUP(B19,LEDEN!A:C,3,FALSE)</f>
        <v>K.GHOK</v>
      </c>
      <c r="M19" s="98"/>
      <c r="N19" s="31"/>
      <c r="O19" s="101"/>
      <c r="P19" s="101"/>
      <c r="Q19" s="7"/>
      <c r="R19" s="7"/>
      <c r="S19" s="7"/>
      <c r="T19" s="7"/>
      <c r="U19" s="7"/>
      <c r="Y19" s="40" t="s">
        <v>27</v>
      </c>
      <c r="Z19" s="40" t="s">
        <v>27</v>
      </c>
      <c r="AA19" s="40" t="s">
        <v>27</v>
      </c>
      <c r="AB19" s="40" t="s">
        <v>27</v>
      </c>
    </row>
    <row r="20" spans="2:28" ht="18" customHeight="1" x14ac:dyDescent="0.25">
      <c r="B20" s="32">
        <v>4297</v>
      </c>
      <c r="C20" s="102" t="str">
        <f>VLOOKUP(B20,LEDEN!A:B,2,FALSE)</f>
        <v>VAN DEN BOSSCHE Christian</v>
      </c>
      <c r="D20" s="102"/>
      <c r="E20" s="102"/>
      <c r="F20" s="102"/>
      <c r="G20" s="102"/>
      <c r="H20" s="102"/>
      <c r="I20" s="102"/>
      <c r="J20" s="102"/>
      <c r="K20" s="102"/>
      <c r="L20" s="33"/>
      <c r="M20" s="34"/>
      <c r="N20" s="36">
        <v>2</v>
      </c>
      <c r="O20" s="113">
        <v>55</v>
      </c>
      <c r="P20" s="114"/>
      <c r="Q20" s="36">
        <v>16</v>
      </c>
      <c r="R20" s="37">
        <f>IF(Q20=0," ",TRUNC(O20/Q20,2))</f>
        <v>3.43</v>
      </c>
      <c r="S20" s="36">
        <v>9</v>
      </c>
      <c r="T20" s="36" t="str">
        <f>IF(O20=0,"",IF(R20&gt;=X20,"PR",IF(R20&lt;W20,"OG","MG")))</f>
        <v>MG</v>
      </c>
      <c r="U20" s="38"/>
      <c r="W20">
        <v>2.5</v>
      </c>
      <c r="X20" s="39">
        <v>3.49</v>
      </c>
      <c r="Y20" t="s">
        <v>30</v>
      </c>
      <c r="Z20" t="s">
        <v>25</v>
      </c>
      <c r="AA20" t="s">
        <v>28</v>
      </c>
      <c r="AB20" t="s">
        <v>29</v>
      </c>
    </row>
    <row r="21" spans="2:28" ht="18" customHeight="1" x14ac:dyDescent="0.25">
      <c r="B21" s="35">
        <v>4133</v>
      </c>
      <c r="C21" s="96" t="str">
        <f>VLOOKUP(B21,LEDEN!A:B,2,FALSE)</f>
        <v>WERBROUCK Luc</v>
      </c>
      <c r="D21" s="96"/>
      <c r="E21" s="96"/>
      <c r="F21" s="96"/>
      <c r="G21" s="96"/>
      <c r="H21" s="96"/>
      <c r="I21" s="96"/>
      <c r="J21" s="96"/>
      <c r="K21" s="96"/>
      <c r="L21" s="41"/>
      <c r="M21" s="42"/>
      <c r="N21" s="36">
        <v>0</v>
      </c>
      <c r="O21" s="113">
        <v>36</v>
      </c>
      <c r="P21" s="114"/>
      <c r="Q21" s="36">
        <v>24</v>
      </c>
      <c r="R21" s="37">
        <f t="shared" ref="R21:R23" si="2">IF(Q21=0," ",TRUNC(O21/Q21,2))</f>
        <v>1.5</v>
      </c>
      <c r="S21" s="36">
        <v>14</v>
      </c>
      <c r="T21" s="36" t="str">
        <f>IF(O21=0,"", IF(R21&gt;=X21,"PR",IF(R21&lt;W21,"OG","MG")))</f>
        <v>OG</v>
      </c>
      <c r="U21" s="38"/>
      <c r="W21">
        <v>2.5</v>
      </c>
      <c r="X21" s="39">
        <v>3.49</v>
      </c>
      <c r="Z21" t="s">
        <v>26</v>
      </c>
      <c r="AA21" t="s">
        <v>26</v>
      </c>
      <c r="AB21" t="s">
        <v>31</v>
      </c>
    </row>
    <row r="22" spans="2:28" ht="18" customHeight="1" x14ac:dyDescent="0.25">
      <c r="B22" s="35">
        <v>4609</v>
      </c>
      <c r="C22" s="96" t="str">
        <f>VLOOKUP(B22,LEDEN!A:B,2,FALSE)</f>
        <v>VAN ACKER Jan</v>
      </c>
      <c r="D22" s="96"/>
      <c r="E22" s="96"/>
      <c r="F22" s="96"/>
      <c r="G22" s="96"/>
      <c r="H22" s="96"/>
      <c r="I22" s="96"/>
      <c r="J22" s="96"/>
      <c r="K22" s="96"/>
      <c r="L22" s="41"/>
      <c r="M22" s="42"/>
      <c r="N22" s="36">
        <v>0</v>
      </c>
      <c r="O22" s="113">
        <v>47</v>
      </c>
      <c r="P22" s="114"/>
      <c r="Q22" s="36">
        <v>21</v>
      </c>
      <c r="R22" s="37">
        <f t="shared" si="2"/>
        <v>2.23</v>
      </c>
      <c r="S22" s="36">
        <v>11</v>
      </c>
      <c r="T22" s="36" t="str">
        <f>IF(O22=0,"", IF(R22&gt;=X22,"PR",IF(R22&lt;W22,"OG","MG")))</f>
        <v>OG</v>
      </c>
      <c r="U22" s="38"/>
      <c r="W22">
        <v>2.5</v>
      </c>
      <c r="X22" s="39">
        <v>3.49</v>
      </c>
      <c r="Z22" t="s">
        <v>29</v>
      </c>
      <c r="AA22" t="s">
        <v>29</v>
      </c>
      <c r="AB22" t="s">
        <v>26</v>
      </c>
    </row>
    <row r="23" spans="2:28" ht="18" customHeight="1" x14ac:dyDescent="0.25">
      <c r="B23" s="35">
        <v>9441</v>
      </c>
      <c r="C23" s="96" t="str">
        <f>VLOOKUP(B23,LEDEN!A:B,2,FALSE)</f>
        <v>ROSIER Nick</v>
      </c>
      <c r="D23" s="96"/>
      <c r="E23" s="96"/>
      <c r="F23" s="96"/>
      <c r="G23" s="96"/>
      <c r="H23" s="96"/>
      <c r="I23" s="96"/>
      <c r="J23" s="96"/>
      <c r="K23" s="96"/>
      <c r="L23" s="41"/>
      <c r="M23" s="42"/>
      <c r="N23" s="47">
        <v>1</v>
      </c>
      <c r="O23" s="116">
        <v>55</v>
      </c>
      <c r="P23" s="117"/>
      <c r="Q23" s="47">
        <v>19</v>
      </c>
      <c r="R23" s="37">
        <f t="shared" si="2"/>
        <v>2.89</v>
      </c>
      <c r="S23" s="47">
        <v>12</v>
      </c>
      <c r="T23" s="47" t="str">
        <f t="shared" ref="T23:T24" si="3">IF(O23=0,"", IF(R23&gt;=X23,"PR",IF(R23&lt;W23,"OG","MG")))</f>
        <v>MG</v>
      </c>
      <c r="U23" s="38"/>
      <c r="W23">
        <v>2.5</v>
      </c>
      <c r="X23" s="39">
        <v>3.49</v>
      </c>
      <c r="Z23" t="s">
        <v>30</v>
      </c>
      <c r="AA23" t="s">
        <v>30</v>
      </c>
      <c r="AB23" t="s">
        <v>28</v>
      </c>
    </row>
    <row r="24" spans="2:28" ht="18" customHeight="1" x14ac:dyDescent="0.25">
      <c r="B24" s="94" t="s">
        <v>32</v>
      </c>
      <c r="C24" s="94"/>
      <c r="D24" s="94"/>
      <c r="E24" s="94"/>
      <c r="F24" s="94"/>
      <c r="G24" s="94"/>
      <c r="H24" s="94"/>
      <c r="I24" s="94"/>
      <c r="J24" s="94"/>
      <c r="K24" s="94"/>
      <c r="L24" s="27"/>
      <c r="M24" s="27"/>
      <c r="N24" s="45">
        <f>SUM(N20:N23)</f>
        <v>3</v>
      </c>
      <c r="O24" s="115">
        <f>SUM(O20:P23)</f>
        <v>193</v>
      </c>
      <c r="P24" s="115"/>
      <c r="Q24" s="45">
        <f>SUM(Q20:Q23)</f>
        <v>80</v>
      </c>
      <c r="R24" s="46">
        <f>IF(Q24=0," ",TRUNC(O24/Q24,2))</f>
        <v>2.41</v>
      </c>
      <c r="S24" s="45">
        <f>MAX(S20:S23)</f>
        <v>14</v>
      </c>
      <c r="T24" s="48" t="str">
        <f t="shared" si="3"/>
        <v>OG</v>
      </c>
      <c r="U24" s="45">
        <v>4</v>
      </c>
      <c r="W24">
        <v>2.5</v>
      </c>
      <c r="X24" s="39">
        <v>3.49</v>
      </c>
    </row>
    <row r="25" spans="2:28" ht="12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8" ht="18" customHeight="1" x14ac:dyDescent="0.3">
      <c r="B26" s="93">
        <v>9441</v>
      </c>
      <c r="C26" s="118" t="str">
        <f>VLOOKUP(B26,LEDEN!A:B,2,FALSE)</f>
        <v>ROSIER Nick</v>
      </c>
      <c r="D26" s="119"/>
      <c r="E26" s="119"/>
      <c r="F26" s="119"/>
      <c r="G26" s="119"/>
      <c r="H26" s="119"/>
      <c r="I26" s="119"/>
      <c r="J26" s="119"/>
      <c r="K26" s="119"/>
      <c r="L26" s="120" t="str">
        <f>VLOOKUP(B26,LEDEN!A:C,3,FALSE)</f>
        <v>BCSK</v>
      </c>
      <c r="M26" s="118"/>
      <c r="N26" s="31"/>
      <c r="O26" s="101"/>
      <c r="P26" s="101"/>
      <c r="Q26" s="7"/>
      <c r="R26" s="7"/>
      <c r="S26" s="7"/>
      <c r="T26" s="7"/>
      <c r="U26" s="7"/>
      <c r="Y26" s="40" t="s">
        <v>30</v>
      </c>
      <c r="Z26" s="40" t="s">
        <v>30</v>
      </c>
      <c r="AA26" s="40" t="s">
        <v>30</v>
      </c>
      <c r="AB26" s="40" t="s">
        <v>30</v>
      </c>
    </row>
    <row r="27" spans="2:28" ht="18" customHeight="1" x14ac:dyDescent="0.25">
      <c r="B27" s="32">
        <v>4133</v>
      </c>
      <c r="C27" s="102" t="str">
        <f>VLOOKUP(B27,LEDEN!A:B,2,FALSE)</f>
        <v>WERBROUCK Luc</v>
      </c>
      <c r="D27" s="102"/>
      <c r="E27" s="102"/>
      <c r="F27" s="102"/>
      <c r="G27" s="102"/>
      <c r="H27" s="102"/>
      <c r="I27" s="102"/>
      <c r="J27" s="102"/>
      <c r="K27" s="102"/>
      <c r="L27" s="33"/>
      <c r="M27" s="34"/>
      <c r="N27" s="35">
        <v>2</v>
      </c>
      <c r="O27" s="96">
        <v>55</v>
      </c>
      <c r="P27" s="96"/>
      <c r="Q27" s="36">
        <v>16</v>
      </c>
      <c r="R27" s="37">
        <f>IF(Q27=0," ",TRUNC(O27/Q27,2))</f>
        <v>3.43</v>
      </c>
      <c r="S27" s="36">
        <v>16</v>
      </c>
      <c r="T27" s="36" t="str">
        <f>IF(O27=0,"",IF(R27&gt;=X27,"PR",IF(R27&lt;W27,"OG","MG")))</f>
        <v>MG</v>
      </c>
      <c r="U27" s="38"/>
      <c r="W27">
        <v>2.5</v>
      </c>
      <c r="X27" s="39">
        <v>3.49</v>
      </c>
      <c r="Y27" t="s">
        <v>27</v>
      </c>
      <c r="Z27" t="s">
        <v>26</v>
      </c>
      <c r="AA27" t="s">
        <v>29</v>
      </c>
      <c r="AB27" t="s">
        <v>26</v>
      </c>
    </row>
    <row r="28" spans="2:28" ht="18" customHeight="1" x14ac:dyDescent="0.25">
      <c r="B28" s="35">
        <v>4609</v>
      </c>
      <c r="C28" s="96" t="str">
        <f>VLOOKUP(B28,LEDEN!A:B,2,FALSE)</f>
        <v>VAN ACKER Jan</v>
      </c>
      <c r="D28" s="96"/>
      <c r="E28" s="96"/>
      <c r="F28" s="96"/>
      <c r="G28" s="96"/>
      <c r="H28" s="96"/>
      <c r="I28" s="96"/>
      <c r="J28" s="96"/>
      <c r="K28" s="96"/>
      <c r="L28" s="41"/>
      <c r="M28" s="42"/>
      <c r="N28" s="35">
        <v>0</v>
      </c>
      <c r="O28" s="96">
        <v>29</v>
      </c>
      <c r="P28" s="96"/>
      <c r="Q28" s="36">
        <v>14</v>
      </c>
      <c r="R28" s="37">
        <f t="shared" ref="R28:R30" si="4">IF(Q28=0," ",TRUNC(O28/Q28,2))</f>
        <v>2.0699999999999998</v>
      </c>
      <c r="S28" s="36">
        <v>8</v>
      </c>
      <c r="T28" s="36" t="str">
        <f>IF(O28=0,"", IF(R28&gt;=X28,"PR",IF(R28&lt;W28,"OG","MG")))</f>
        <v>OG</v>
      </c>
      <c r="U28" s="38"/>
      <c r="W28">
        <v>2.5</v>
      </c>
      <c r="X28" s="39">
        <v>3.49</v>
      </c>
      <c r="Z28" t="s">
        <v>29</v>
      </c>
      <c r="AA28" t="s">
        <v>25</v>
      </c>
      <c r="AB28" t="s">
        <v>28</v>
      </c>
    </row>
    <row r="29" spans="2:28" ht="18" customHeight="1" x14ac:dyDescent="0.25">
      <c r="B29" s="35">
        <v>4297</v>
      </c>
      <c r="C29" s="96" t="str">
        <f>VLOOKUP(B29,LEDEN!A:B,2,FALSE)</f>
        <v>VAN DEN BOSSCHE Christian</v>
      </c>
      <c r="D29" s="96"/>
      <c r="E29" s="96"/>
      <c r="F29" s="96"/>
      <c r="G29" s="96"/>
      <c r="H29" s="96"/>
      <c r="I29" s="96"/>
      <c r="J29" s="96"/>
      <c r="K29" s="96"/>
      <c r="L29" s="41"/>
      <c r="M29" s="42"/>
      <c r="N29" s="35">
        <v>2</v>
      </c>
      <c r="O29" s="96">
        <v>55</v>
      </c>
      <c r="P29" s="96"/>
      <c r="Q29" s="36">
        <v>30</v>
      </c>
      <c r="R29" s="37">
        <f t="shared" si="4"/>
        <v>1.83</v>
      </c>
      <c r="S29" s="36">
        <v>12</v>
      </c>
      <c r="T29" s="36" t="str">
        <f>IF(O29=0,"", IF(R29&gt;=X29,"PR",IF(R29&lt;W29,"OG","MG")))</f>
        <v>OG</v>
      </c>
      <c r="U29" s="38"/>
      <c r="W29">
        <v>2.5</v>
      </c>
      <c r="X29" s="39">
        <v>3.49</v>
      </c>
      <c r="Z29" t="s">
        <v>25</v>
      </c>
      <c r="AA29" t="s">
        <v>28</v>
      </c>
      <c r="AB29" t="s">
        <v>31</v>
      </c>
    </row>
    <row r="30" spans="2:28" ht="18" customHeight="1" x14ac:dyDescent="0.25">
      <c r="B30" s="35">
        <v>7821</v>
      </c>
      <c r="C30" s="96" t="str">
        <f>VLOOKUP(B30,LEDEN!A:B,2,FALSE)</f>
        <v>VROMANT Marc</v>
      </c>
      <c r="D30" s="96"/>
      <c r="E30" s="96"/>
      <c r="F30" s="96"/>
      <c r="G30" s="96"/>
      <c r="H30" s="96"/>
      <c r="I30" s="96"/>
      <c r="J30" s="96"/>
      <c r="K30" s="96"/>
      <c r="L30" s="41"/>
      <c r="M30" s="42"/>
      <c r="N30" s="43">
        <v>1</v>
      </c>
      <c r="O30" s="97">
        <v>55</v>
      </c>
      <c r="P30" s="97"/>
      <c r="Q30" s="43">
        <v>19</v>
      </c>
      <c r="R30" s="37">
        <f t="shared" si="4"/>
        <v>2.89</v>
      </c>
      <c r="S30" s="44">
        <v>9</v>
      </c>
      <c r="T30" s="44" t="str">
        <f t="shared" ref="T30:T31" si="5">IF(O30=0,"", IF(R30&gt;=X30,"PR",IF(R30&lt;W30,"OG","MG")))</f>
        <v>MG</v>
      </c>
      <c r="U30" s="38"/>
      <c r="W30">
        <v>2.5</v>
      </c>
      <c r="X30" s="39">
        <v>3.49</v>
      </c>
      <c r="Z30" t="s">
        <v>27</v>
      </c>
      <c r="AA30" t="s">
        <v>27</v>
      </c>
      <c r="AB30" t="s">
        <v>29</v>
      </c>
    </row>
    <row r="31" spans="2:28" ht="18" customHeight="1" x14ac:dyDescent="0.25">
      <c r="B31" s="94" t="s">
        <v>32</v>
      </c>
      <c r="C31" s="94"/>
      <c r="D31" s="94"/>
      <c r="E31" s="94"/>
      <c r="F31" s="94"/>
      <c r="G31" s="94"/>
      <c r="H31" s="94"/>
      <c r="I31" s="94"/>
      <c r="J31" s="94"/>
      <c r="K31" s="94"/>
      <c r="L31" s="27"/>
      <c r="M31" s="27"/>
      <c r="N31" s="49">
        <f>SUM(N27:N30)</f>
        <v>5</v>
      </c>
      <c r="O31" s="95">
        <f>SUM(O27:P30)</f>
        <v>194</v>
      </c>
      <c r="P31" s="95"/>
      <c r="Q31" s="49">
        <v>79</v>
      </c>
      <c r="R31" s="46">
        <f>O31/Q31</f>
        <v>2.4556962025316458</v>
      </c>
      <c r="S31" s="49">
        <f>MAX(S27:S30)</f>
        <v>16</v>
      </c>
      <c r="T31" s="49" t="str">
        <f t="shared" si="5"/>
        <v>OG</v>
      </c>
      <c r="U31" s="45">
        <v>2</v>
      </c>
      <c r="W31">
        <v>2.5</v>
      </c>
      <c r="X31" s="39">
        <v>3.49</v>
      </c>
    </row>
    <row r="32" spans="2:28" ht="12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28" ht="18" customHeight="1" x14ac:dyDescent="0.3">
      <c r="B33" s="30">
        <v>4133</v>
      </c>
      <c r="C33" s="98" t="str">
        <f>VLOOKUP(B33,LEDEN!A:B,2,FALSE)</f>
        <v>WERBROUCK Luc</v>
      </c>
      <c r="D33" s="99"/>
      <c r="E33" s="99"/>
      <c r="F33" s="99"/>
      <c r="G33" s="99"/>
      <c r="H33" s="99"/>
      <c r="I33" s="99"/>
      <c r="J33" s="99"/>
      <c r="K33" s="99"/>
      <c r="L33" s="100" t="str">
        <f>VLOOKUP(B33,LEDEN!A:C,3,FALSE)</f>
        <v>OS</v>
      </c>
      <c r="M33" s="98"/>
      <c r="N33" s="31"/>
      <c r="O33" s="101"/>
      <c r="P33" s="101"/>
      <c r="Q33" s="7"/>
      <c r="R33" s="7"/>
      <c r="S33" s="7"/>
      <c r="T33" s="7"/>
      <c r="U33" s="7"/>
      <c r="Y33" s="40" t="s">
        <v>26</v>
      </c>
      <c r="Z33" s="40" t="s">
        <v>26</v>
      </c>
      <c r="AA33" s="40" t="s">
        <v>26</v>
      </c>
      <c r="AB33" s="40" t="s">
        <v>26</v>
      </c>
    </row>
    <row r="34" spans="2:28" ht="18" customHeight="1" x14ac:dyDescent="0.25">
      <c r="B34" s="32">
        <v>9441</v>
      </c>
      <c r="C34" s="102" t="str">
        <f>VLOOKUP(B34,LEDEN!A:B,2,FALSE)</f>
        <v>ROSIER Nick</v>
      </c>
      <c r="D34" s="102"/>
      <c r="E34" s="102"/>
      <c r="F34" s="102"/>
      <c r="G34" s="102"/>
      <c r="H34" s="102"/>
      <c r="I34" s="102"/>
      <c r="J34" s="102"/>
      <c r="K34" s="102"/>
      <c r="L34" s="33"/>
      <c r="M34" s="34"/>
      <c r="N34" s="35">
        <v>0</v>
      </c>
      <c r="O34" s="96">
        <v>49</v>
      </c>
      <c r="P34" s="96"/>
      <c r="Q34" s="36">
        <v>16</v>
      </c>
      <c r="R34" s="37">
        <f>IF(Q34=0," ",TRUNC(O34/Q34,2))</f>
        <v>3.06</v>
      </c>
      <c r="S34" s="36">
        <v>14</v>
      </c>
      <c r="T34" s="36" t="str">
        <f>IF(O34=0,"",IF(R34&gt;=X34,"PR",IF(R34&lt;W34,"OG","MG")))</f>
        <v>MG</v>
      </c>
      <c r="U34" s="38"/>
      <c r="W34">
        <v>2.5</v>
      </c>
      <c r="X34" s="39">
        <v>3.49</v>
      </c>
      <c r="Y34" t="s">
        <v>25</v>
      </c>
      <c r="Z34" t="s">
        <v>30</v>
      </c>
      <c r="AA34" t="s">
        <v>29</v>
      </c>
      <c r="AB34" t="s">
        <v>25</v>
      </c>
    </row>
    <row r="35" spans="2:28" ht="18" customHeight="1" x14ac:dyDescent="0.25">
      <c r="B35" s="35">
        <v>7821</v>
      </c>
      <c r="C35" s="96" t="str">
        <f>VLOOKUP(B35,LEDEN!A:B,2,FALSE)</f>
        <v>VROMANT Marc</v>
      </c>
      <c r="D35" s="96"/>
      <c r="E35" s="96"/>
      <c r="F35" s="96"/>
      <c r="G35" s="96"/>
      <c r="H35" s="96"/>
      <c r="I35" s="96"/>
      <c r="J35" s="96"/>
      <c r="K35" s="96"/>
      <c r="L35" s="41"/>
      <c r="M35" s="42"/>
      <c r="N35" s="35">
        <v>2</v>
      </c>
      <c r="O35" s="96">
        <v>55</v>
      </c>
      <c r="P35" s="96"/>
      <c r="Q35" s="36">
        <v>24</v>
      </c>
      <c r="R35" s="37">
        <f t="shared" ref="R35:R37" si="6">IF(Q35=0," ",TRUNC(O35/Q35,2))</f>
        <v>2.29</v>
      </c>
      <c r="S35" s="36">
        <v>7</v>
      </c>
      <c r="T35" s="36" t="str">
        <f>IF(O35=0,"", IF(R35&gt;=X35,"PR",IF(R35&lt;W35,"OG","MG")))</f>
        <v>OG</v>
      </c>
      <c r="U35" s="38"/>
      <c r="W35">
        <v>2.5</v>
      </c>
      <c r="X35" s="39">
        <v>3.49</v>
      </c>
      <c r="Z35" t="s">
        <v>27</v>
      </c>
      <c r="AA35" t="s">
        <v>27</v>
      </c>
      <c r="AB35" t="s">
        <v>30</v>
      </c>
    </row>
    <row r="36" spans="2:28" ht="18" customHeight="1" x14ac:dyDescent="0.25">
      <c r="B36" s="35">
        <v>4297</v>
      </c>
      <c r="C36" s="96" t="str">
        <f>VLOOKUP(B36,LEDEN!A:B,2,FALSE)</f>
        <v>VAN DEN BOSSCHE Christian</v>
      </c>
      <c r="D36" s="96"/>
      <c r="E36" s="96"/>
      <c r="F36" s="96"/>
      <c r="G36" s="96"/>
      <c r="H36" s="96"/>
      <c r="I36" s="96"/>
      <c r="J36" s="96"/>
      <c r="K36" s="96"/>
      <c r="L36" s="41"/>
      <c r="M36" s="42"/>
      <c r="N36" s="35">
        <v>2</v>
      </c>
      <c r="O36" s="96">
        <v>55</v>
      </c>
      <c r="P36" s="96"/>
      <c r="Q36" s="36">
        <v>39</v>
      </c>
      <c r="R36" s="37">
        <f t="shared" si="6"/>
        <v>1.41</v>
      </c>
      <c r="S36" s="36">
        <v>8</v>
      </c>
      <c r="T36" s="36" t="str">
        <f>IF(O36=0,"", IF(R36&gt;=X36,"PR",IF(R36&lt;W36,"OG","MG")))</f>
        <v>OG</v>
      </c>
      <c r="U36" s="38"/>
      <c r="W36">
        <v>2.5</v>
      </c>
      <c r="X36" s="39">
        <v>3.49</v>
      </c>
      <c r="Z36" t="s">
        <v>29</v>
      </c>
      <c r="AA36" t="s">
        <v>25</v>
      </c>
      <c r="AB36" t="s">
        <v>27</v>
      </c>
    </row>
    <row r="37" spans="2:28" ht="18" customHeight="1" x14ac:dyDescent="0.25">
      <c r="B37" s="35">
        <v>4609</v>
      </c>
      <c r="C37" s="96" t="str">
        <f>VLOOKUP(B37,LEDEN!A:B,2,FALSE)</f>
        <v>VAN ACKER Jan</v>
      </c>
      <c r="D37" s="96"/>
      <c r="E37" s="96"/>
      <c r="F37" s="96"/>
      <c r="G37" s="96"/>
      <c r="H37" s="96"/>
      <c r="I37" s="96"/>
      <c r="J37" s="96"/>
      <c r="K37" s="96"/>
      <c r="L37" s="41"/>
      <c r="M37" s="42"/>
      <c r="N37" s="43">
        <v>0</v>
      </c>
      <c r="O37" s="97">
        <v>48</v>
      </c>
      <c r="P37" s="97"/>
      <c r="Q37" s="43">
        <v>24</v>
      </c>
      <c r="R37" s="37">
        <f t="shared" si="6"/>
        <v>2</v>
      </c>
      <c r="S37" s="44">
        <v>8</v>
      </c>
      <c r="T37" s="44" t="str">
        <f t="shared" ref="T37:T38" si="7">IF(O37=0,"", IF(R37&gt;=X37,"PR",IF(R37&lt;W37,"OG","MG")))</f>
        <v>OG</v>
      </c>
      <c r="U37" s="38"/>
      <c r="W37">
        <v>2.5</v>
      </c>
      <c r="X37" s="39">
        <v>3.49</v>
      </c>
      <c r="Z37" t="s">
        <v>25</v>
      </c>
      <c r="AA37" t="s">
        <v>28</v>
      </c>
      <c r="AB37" t="s">
        <v>28</v>
      </c>
    </row>
    <row r="38" spans="2:28" ht="18" customHeight="1" x14ac:dyDescent="0.25">
      <c r="B38" s="94" t="s">
        <v>32</v>
      </c>
      <c r="C38" s="94"/>
      <c r="D38" s="94"/>
      <c r="E38" s="94"/>
      <c r="F38" s="94"/>
      <c r="G38" s="94"/>
      <c r="H38" s="94"/>
      <c r="I38" s="94"/>
      <c r="J38" s="94"/>
      <c r="K38" s="94"/>
      <c r="L38" s="27"/>
      <c r="M38" s="27"/>
      <c r="N38" s="49">
        <f>SUM(N34:N37)</f>
        <v>4</v>
      </c>
      <c r="O38" s="95">
        <f>SUM(O34:P37)</f>
        <v>207</v>
      </c>
      <c r="P38" s="95"/>
      <c r="Q38" s="49">
        <f>SUM(Q34:Q37)</f>
        <v>103</v>
      </c>
      <c r="R38" s="46">
        <f>IF(Q38=0," ",TRUNC(O38/Q38,3))</f>
        <v>2.0089999999999999</v>
      </c>
      <c r="S38" s="49">
        <f>MAX(S34:S37)</f>
        <v>14</v>
      </c>
      <c r="T38" s="49" t="str">
        <f t="shared" si="7"/>
        <v>OG</v>
      </c>
      <c r="U38" s="45">
        <v>3</v>
      </c>
      <c r="W38">
        <v>2.5</v>
      </c>
      <c r="X38" s="39">
        <v>3.49</v>
      </c>
    </row>
    <row r="39" spans="2:28" ht="10.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28" ht="18" customHeight="1" x14ac:dyDescent="0.3">
      <c r="B40" s="30">
        <v>4297</v>
      </c>
      <c r="C40" s="98" t="str">
        <f>VLOOKUP(B40,LEDEN!A:B,2,FALSE)</f>
        <v>VAN DEN BOSSCHE Christian</v>
      </c>
      <c r="D40" s="99"/>
      <c r="E40" s="99"/>
      <c r="F40" s="99"/>
      <c r="G40" s="99"/>
      <c r="H40" s="99"/>
      <c r="I40" s="99"/>
      <c r="J40" s="99"/>
      <c r="K40" s="99"/>
      <c r="L40" s="100" t="str">
        <f>VLOOKUP(B40,LEDEN!A:C,3,FALSE)</f>
        <v>SMA</v>
      </c>
      <c r="M40" s="98"/>
      <c r="N40" s="31"/>
      <c r="O40" s="101"/>
      <c r="P40" s="101"/>
      <c r="Q40" s="7"/>
      <c r="R40" s="7"/>
      <c r="S40" s="7"/>
      <c r="T40" s="7"/>
      <c r="U40" s="7"/>
      <c r="Y40" s="40" t="s">
        <v>26</v>
      </c>
      <c r="Z40" s="40" t="s">
        <v>26</v>
      </c>
      <c r="AA40" s="40" t="s">
        <v>26</v>
      </c>
      <c r="AB40" s="40" t="s">
        <v>26</v>
      </c>
    </row>
    <row r="41" spans="2:28" ht="18" customHeight="1" x14ac:dyDescent="0.25">
      <c r="B41" s="87">
        <v>7821</v>
      </c>
      <c r="C41" s="102" t="str">
        <f>VLOOKUP(B41,LEDEN!A:B,2,FALSE)</f>
        <v>VROMANT Marc</v>
      </c>
      <c r="D41" s="102"/>
      <c r="E41" s="102"/>
      <c r="F41" s="102"/>
      <c r="G41" s="102"/>
      <c r="H41" s="102"/>
      <c r="I41" s="102"/>
      <c r="J41" s="102"/>
      <c r="K41" s="102"/>
      <c r="L41" s="33"/>
      <c r="M41" s="34"/>
      <c r="N41" s="81">
        <v>0</v>
      </c>
      <c r="O41" s="96">
        <v>33</v>
      </c>
      <c r="P41" s="96"/>
      <c r="Q41" s="88">
        <v>16</v>
      </c>
      <c r="R41" s="37">
        <f>IF(Q41=0," ",TRUNC(O41/Q41,2))</f>
        <v>2.06</v>
      </c>
      <c r="S41" s="88">
        <v>10</v>
      </c>
      <c r="T41" s="88" t="str">
        <f>IF(O41=0,"",IF(R41&gt;=X41,"PR",IF(R41&lt;W41,"OG","MG")))</f>
        <v>OG</v>
      </c>
      <c r="U41" s="38"/>
      <c r="W41">
        <v>2.5</v>
      </c>
      <c r="X41" s="39">
        <v>3.49</v>
      </c>
      <c r="Y41" t="s">
        <v>25</v>
      </c>
      <c r="Z41" t="s">
        <v>30</v>
      </c>
      <c r="AA41" t="s">
        <v>29</v>
      </c>
      <c r="AB41" t="s">
        <v>25</v>
      </c>
    </row>
    <row r="42" spans="2:28" ht="18" customHeight="1" x14ac:dyDescent="0.25">
      <c r="B42" s="81">
        <v>4609</v>
      </c>
      <c r="C42" s="96" t="str">
        <f>VLOOKUP(B42,LEDEN!A:B,2,FALSE)</f>
        <v>VAN ACKER Jan</v>
      </c>
      <c r="D42" s="96"/>
      <c r="E42" s="96"/>
      <c r="F42" s="96"/>
      <c r="G42" s="96"/>
      <c r="H42" s="96"/>
      <c r="I42" s="96"/>
      <c r="J42" s="96"/>
      <c r="K42" s="96"/>
      <c r="L42" s="41"/>
      <c r="M42" s="42"/>
      <c r="N42" s="81">
        <v>0</v>
      </c>
      <c r="O42" s="96">
        <v>43</v>
      </c>
      <c r="P42" s="96"/>
      <c r="Q42" s="88">
        <v>33</v>
      </c>
      <c r="R42" s="37">
        <f t="shared" ref="R42:R44" si="8">IF(Q42=0," ",TRUNC(O42/Q42,2))</f>
        <v>1.3</v>
      </c>
      <c r="S42" s="88">
        <v>11</v>
      </c>
      <c r="T42" s="88" t="str">
        <f>IF(O42=0,"", IF(R42&gt;=X42,"PR",IF(R42&lt;W42,"OG","MG")))</f>
        <v>OG</v>
      </c>
      <c r="U42" s="38"/>
      <c r="W42">
        <v>2.5</v>
      </c>
      <c r="X42" s="39">
        <v>3.49</v>
      </c>
      <c r="Z42" t="s">
        <v>27</v>
      </c>
      <c r="AA42" t="s">
        <v>27</v>
      </c>
      <c r="AB42" t="s">
        <v>30</v>
      </c>
    </row>
    <row r="43" spans="2:28" ht="18" customHeight="1" x14ac:dyDescent="0.25">
      <c r="B43" s="81">
        <v>4133</v>
      </c>
      <c r="C43" s="96" t="str">
        <f>VLOOKUP(B43,LEDEN!A:B,2,FALSE)</f>
        <v>WERBROUCK Luc</v>
      </c>
      <c r="D43" s="96"/>
      <c r="E43" s="96"/>
      <c r="F43" s="96"/>
      <c r="G43" s="96"/>
      <c r="H43" s="96"/>
      <c r="I43" s="96"/>
      <c r="J43" s="96"/>
      <c r="K43" s="96"/>
      <c r="L43" s="41"/>
      <c r="M43" s="42"/>
      <c r="N43" s="81">
        <v>0</v>
      </c>
      <c r="O43" s="96">
        <v>50</v>
      </c>
      <c r="P43" s="96"/>
      <c r="Q43" s="88">
        <v>39</v>
      </c>
      <c r="R43" s="37">
        <f t="shared" si="8"/>
        <v>1.28</v>
      </c>
      <c r="S43" s="88">
        <v>8</v>
      </c>
      <c r="T43" s="88" t="str">
        <f>IF(O43=0,"", IF(R43&gt;=X43,"PR",IF(R43&lt;W43,"OG","MG")))</f>
        <v>OG</v>
      </c>
      <c r="U43" s="38"/>
      <c r="W43">
        <v>2.5</v>
      </c>
      <c r="X43" s="39">
        <v>3.49</v>
      </c>
      <c r="Z43" t="s">
        <v>29</v>
      </c>
      <c r="AA43" t="s">
        <v>25</v>
      </c>
      <c r="AB43" t="s">
        <v>27</v>
      </c>
    </row>
    <row r="44" spans="2:28" ht="18" customHeight="1" x14ac:dyDescent="0.25">
      <c r="B44" s="81">
        <v>9441</v>
      </c>
      <c r="C44" s="96" t="str">
        <f>VLOOKUP(B44,LEDEN!A:B,2,FALSE)</f>
        <v>ROSIER Nick</v>
      </c>
      <c r="D44" s="96"/>
      <c r="E44" s="96"/>
      <c r="F44" s="96"/>
      <c r="G44" s="96"/>
      <c r="H44" s="96"/>
      <c r="I44" s="96"/>
      <c r="J44" s="96"/>
      <c r="K44" s="96"/>
      <c r="L44" s="41"/>
      <c r="M44" s="42"/>
      <c r="N44" s="89">
        <v>0</v>
      </c>
      <c r="O44" s="97">
        <v>46</v>
      </c>
      <c r="P44" s="97"/>
      <c r="Q44" s="89">
        <v>30</v>
      </c>
      <c r="R44" s="37">
        <f t="shared" si="8"/>
        <v>1.53</v>
      </c>
      <c r="S44" s="44">
        <v>7</v>
      </c>
      <c r="T44" s="44" t="str">
        <f t="shared" ref="T44:T45" si="9">IF(O44=0,"", IF(R44&gt;=X44,"PR",IF(R44&lt;W44,"OG","MG")))</f>
        <v>OG</v>
      </c>
      <c r="U44" s="38"/>
      <c r="W44">
        <v>2.5</v>
      </c>
      <c r="X44" s="39">
        <v>3.49</v>
      </c>
      <c r="Z44" t="s">
        <v>25</v>
      </c>
      <c r="AA44" t="s">
        <v>28</v>
      </c>
      <c r="AB44" t="s">
        <v>28</v>
      </c>
    </row>
    <row r="45" spans="2:28" ht="18" customHeight="1" x14ac:dyDescent="0.25">
      <c r="B45" s="94" t="s">
        <v>32</v>
      </c>
      <c r="C45" s="94"/>
      <c r="D45" s="94"/>
      <c r="E45" s="94"/>
      <c r="F45" s="94"/>
      <c r="G45" s="94"/>
      <c r="H45" s="94"/>
      <c r="I45" s="94"/>
      <c r="J45" s="94"/>
      <c r="K45" s="94"/>
      <c r="L45" s="27"/>
      <c r="M45" s="27"/>
      <c r="N45" s="92">
        <f>SUM(N41:N44)</f>
        <v>0</v>
      </c>
      <c r="O45" s="95">
        <f>SUM(O41:P44)</f>
        <v>172</v>
      </c>
      <c r="P45" s="95"/>
      <c r="Q45" s="92">
        <f>SUM(Q41:Q44)</f>
        <v>118</v>
      </c>
      <c r="R45" s="46">
        <f>IF(Q45=0," ",TRUNC(O45/Q45,2))</f>
        <v>1.45</v>
      </c>
      <c r="S45" s="92">
        <f>MAX(S41:S44)</f>
        <v>11</v>
      </c>
      <c r="T45" s="92" t="str">
        <f t="shared" si="9"/>
        <v>OG</v>
      </c>
      <c r="U45" s="90">
        <v>5</v>
      </c>
      <c r="W45">
        <v>2.5</v>
      </c>
      <c r="X45" s="39">
        <v>3.49</v>
      </c>
    </row>
    <row r="46" spans="2:28" ht="10.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</sheetData>
  <mergeCells count="72">
    <mergeCell ref="C36:K36"/>
    <mergeCell ref="O36:P36"/>
    <mergeCell ref="C37:K37"/>
    <mergeCell ref="O37:P37"/>
    <mergeCell ref="B38:K38"/>
    <mergeCell ref="O38:P38"/>
    <mergeCell ref="C35:K35"/>
    <mergeCell ref="O35:P35"/>
    <mergeCell ref="C29:K29"/>
    <mergeCell ref="O29:P29"/>
    <mergeCell ref="C30:K30"/>
    <mergeCell ref="O30:P30"/>
    <mergeCell ref="B31:K31"/>
    <mergeCell ref="O31:P31"/>
    <mergeCell ref="C33:K33"/>
    <mergeCell ref="L33:M33"/>
    <mergeCell ref="O33:P33"/>
    <mergeCell ref="C34:K34"/>
    <mergeCell ref="O34:P34"/>
    <mergeCell ref="C28:K28"/>
    <mergeCell ref="O28:P28"/>
    <mergeCell ref="C22:K22"/>
    <mergeCell ref="O22:P22"/>
    <mergeCell ref="C23:K23"/>
    <mergeCell ref="O23:P23"/>
    <mergeCell ref="B24:K24"/>
    <mergeCell ref="O24:P24"/>
    <mergeCell ref="C26:K26"/>
    <mergeCell ref="L26:M26"/>
    <mergeCell ref="O26:P26"/>
    <mergeCell ref="C27:K27"/>
    <mergeCell ref="O27:P27"/>
    <mergeCell ref="C21:K21"/>
    <mergeCell ref="O21:P21"/>
    <mergeCell ref="C15:K15"/>
    <mergeCell ref="O15:P15"/>
    <mergeCell ref="C16:K16"/>
    <mergeCell ref="O16:P16"/>
    <mergeCell ref="B17:K17"/>
    <mergeCell ref="O17:P17"/>
    <mergeCell ref="C19:K19"/>
    <mergeCell ref="L19:M19"/>
    <mergeCell ref="O19:P19"/>
    <mergeCell ref="C20:K20"/>
    <mergeCell ref="O20:P20"/>
    <mergeCell ref="C14:K14"/>
    <mergeCell ref="O14:P14"/>
    <mergeCell ref="A5:U5"/>
    <mergeCell ref="O7:P7"/>
    <mergeCell ref="B8:C8"/>
    <mergeCell ref="O8:P8"/>
    <mergeCell ref="C10:K10"/>
    <mergeCell ref="L10:M10"/>
    <mergeCell ref="O10:P10"/>
    <mergeCell ref="C12:K12"/>
    <mergeCell ref="L12:M12"/>
    <mergeCell ref="O12:P12"/>
    <mergeCell ref="C13:K13"/>
    <mergeCell ref="O13:P13"/>
    <mergeCell ref="C40:K40"/>
    <mergeCell ref="L40:M40"/>
    <mergeCell ref="O40:P40"/>
    <mergeCell ref="C41:K41"/>
    <mergeCell ref="O41:P41"/>
    <mergeCell ref="B45:K45"/>
    <mergeCell ref="O45:P45"/>
    <mergeCell ref="C42:K42"/>
    <mergeCell ref="O42:P42"/>
    <mergeCell ref="C43:K43"/>
    <mergeCell ref="O43:P43"/>
    <mergeCell ref="C44:K44"/>
    <mergeCell ref="O44:P44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>
      <selection activeCell="F47" sqref="F47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8" width="9.140625" hidden="1" customWidth="1"/>
    <col min="29" max="29" width="0" hidden="1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5"/>
    </row>
    <row r="2" spans="1:28" x14ac:dyDescent="0.25">
      <c r="A2" s="6"/>
      <c r="B2" s="7"/>
      <c r="C2" s="7"/>
      <c r="D2" s="7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8" ht="27" customHeight="1" x14ac:dyDescent="0.55000000000000004">
      <c r="A3" s="6"/>
      <c r="B3" s="7"/>
      <c r="C3" s="7"/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7"/>
      <c r="R3" s="7"/>
      <c r="S3" s="7"/>
      <c r="T3" s="7"/>
      <c r="U3" s="8"/>
    </row>
    <row r="4" spans="1:28" ht="20.25" customHeight="1" x14ac:dyDescent="0.4">
      <c r="A4" s="6"/>
      <c r="B4" s="7"/>
      <c r="C4" s="11"/>
      <c r="D4" s="7"/>
      <c r="E4" s="7"/>
      <c r="F4" s="7"/>
      <c r="G4" s="7"/>
      <c r="H4" s="7"/>
      <c r="I4" s="7"/>
      <c r="J4" s="7"/>
      <c r="K4" s="12" t="s">
        <v>5</v>
      </c>
      <c r="L4" s="12"/>
      <c r="M4" s="12"/>
      <c r="N4" s="7"/>
      <c r="O4" s="7"/>
      <c r="P4" s="7"/>
      <c r="Q4" s="7"/>
      <c r="R4" s="7"/>
      <c r="S4" s="7"/>
      <c r="T4" s="7"/>
      <c r="U4" s="8"/>
    </row>
    <row r="5" spans="1:28" ht="23.25" x14ac:dyDescent="0.35">
      <c r="A5" s="103" t="s">
        <v>844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</row>
    <row r="6" spans="1:28" ht="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8" ht="18.75" customHeight="1" x14ac:dyDescent="0.35">
      <c r="A7" s="6"/>
      <c r="B7" s="13" t="s">
        <v>6</v>
      </c>
      <c r="C7" s="7"/>
      <c r="D7" s="14" t="s">
        <v>842</v>
      </c>
      <c r="E7" s="7"/>
      <c r="F7" s="7"/>
      <c r="G7" s="7"/>
      <c r="H7" s="7"/>
      <c r="I7" s="7"/>
      <c r="J7" s="7"/>
      <c r="K7" s="7"/>
      <c r="L7" s="7"/>
      <c r="M7" s="7"/>
      <c r="N7" s="7"/>
      <c r="O7" s="106" t="s">
        <v>7</v>
      </c>
      <c r="P7" s="106"/>
      <c r="R7" s="80"/>
      <c r="S7" s="82" t="s">
        <v>8</v>
      </c>
      <c r="T7" s="82" t="s">
        <v>9</v>
      </c>
      <c r="U7" s="8"/>
    </row>
    <row r="8" spans="1:28" ht="19.5" thickBot="1" x14ac:dyDescent="0.35">
      <c r="A8" s="16"/>
      <c r="B8" s="107" t="s">
        <v>10</v>
      </c>
      <c r="C8" s="107"/>
      <c r="D8" s="17" t="s">
        <v>843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08">
        <v>55</v>
      </c>
      <c r="P8" s="108"/>
      <c r="Q8" s="18"/>
      <c r="R8" s="18"/>
      <c r="S8" s="19">
        <v>2.5</v>
      </c>
      <c r="T8" s="20">
        <v>3.49</v>
      </c>
      <c r="U8" s="21"/>
    </row>
    <row r="9" spans="1:28" ht="12" customHeight="1" x14ac:dyDescent="0.25"/>
    <row r="10" spans="1:28" ht="18" customHeight="1" x14ac:dyDescent="0.25">
      <c r="B10" s="84" t="s">
        <v>11</v>
      </c>
      <c r="C10" s="109" t="s">
        <v>12</v>
      </c>
      <c r="D10" s="109"/>
      <c r="E10" s="109"/>
      <c r="F10" s="109"/>
      <c r="G10" s="109"/>
      <c r="H10" s="109"/>
      <c r="I10" s="109"/>
      <c r="J10" s="109"/>
      <c r="K10" s="109"/>
      <c r="L10" s="110" t="s">
        <v>13</v>
      </c>
      <c r="M10" s="111"/>
      <c r="N10" s="85" t="s">
        <v>14</v>
      </c>
      <c r="O10" s="112" t="s">
        <v>15</v>
      </c>
      <c r="P10" s="112"/>
      <c r="Q10" s="85" t="s">
        <v>16</v>
      </c>
      <c r="R10" s="85" t="s">
        <v>17</v>
      </c>
      <c r="S10" s="83" t="s">
        <v>18</v>
      </c>
      <c r="T10" s="25" t="s">
        <v>19</v>
      </c>
      <c r="U10" s="26" t="s">
        <v>20</v>
      </c>
      <c r="Y10" t="s">
        <v>21</v>
      </c>
      <c r="Z10" t="s">
        <v>22</v>
      </c>
      <c r="AA10" t="s">
        <v>23</v>
      </c>
      <c r="AB10" t="s">
        <v>24</v>
      </c>
    </row>
    <row r="11" spans="1:28" ht="9.7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7"/>
      <c r="T11" s="86"/>
      <c r="U11" s="7"/>
    </row>
    <row r="12" spans="1:28" ht="18" customHeight="1" x14ac:dyDescent="0.3">
      <c r="B12" s="30">
        <v>4609</v>
      </c>
      <c r="C12" s="98" t="str">
        <f>VLOOKUP(B12,LEDEN!A:B,2,FALSE)</f>
        <v>VAN ACKER Jan</v>
      </c>
      <c r="D12" s="99"/>
      <c r="E12" s="99"/>
      <c r="F12" s="99"/>
      <c r="G12" s="99"/>
      <c r="H12" s="99"/>
      <c r="I12" s="99"/>
      <c r="J12" s="99"/>
      <c r="K12" s="99"/>
      <c r="L12" s="100" t="str">
        <f>VLOOKUP(B12,LEDEN!A:C,3,FALSE)</f>
        <v>KBCAW</v>
      </c>
      <c r="M12" s="98"/>
      <c r="N12" s="31"/>
      <c r="O12" s="101"/>
      <c r="P12" s="101"/>
      <c r="Q12" s="7"/>
      <c r="R12" s="7"/>
      <c r="S12" s="7"/>
      <c r="T12" s="7"/>
      <c r="U12" s="7"/>
    </row>
    <row r="13" spans="1:28" ht="18" customHeight="1" x14ac:dyDescent="0.25">
      <c r="B13" s="87"/>
      <c r="C13" s="102"/>
      <c r="D13" s="102"/>
      <c r="E13" s="102"/>
      <c r="F13" s="102"/>
      <c r="G13" s="102"/>
      <c r="H13" s="102"/>
      <c r="I13" s="102"/>
      <c r="J13" s="102"/>
      <c r="K13" s="102"/>
      <c r="L13" s="33"/>
      <c r="M13" s="34"/>
      <c r="N13" s="81"/>
      <c r="O13" s="96"/>
      <c r="P13" s="96"/>
      <c r="Q13" s="88"/>
      <c r="R13" s="37" t="str">
        <f>IF(Q13=0," ",TRUNC(O13/Q13,2))</f>
        <v xml:space="preserve"> </v>
      </c>
      <c r="S13" s="88"/>
      <c r="T13" s="88" t="str">
        <f>IF(O13=0,"",IF(R13&gt;=X13,"PR",IF(R13&lt;W13,"OG","MG")))</f>
        <v/>
      </c>
      <c r="U13" s="38"/>
      <c r="W13">
        <v>2.5</v>
      </c>
      <c r="X13" s="39">
        <v>3.49</v>
      </c>
      <c r="Y13" s="40" t="s">
        <v>25</v>
      </c>
      <c r="Z13" s="40" t="s">
        <v>25</v>
      </c>
      <c r="AA13" s="40" t="s">
        <v>25</v>
      </c>
      <c r="AB13" s="40" t="s">
        <v>25</v>
      </c>
    </row>
    <row r="14" spans="1:28" ht="18" customHeight="1" x14ac:dyDescent="0.25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41"/>
      <c r="M14" s="42"/>
      <c r="N14" s="81"/>
      <c r="O14" s="96"/>
      <c r="P14" s="96"/>
      <c r="Q14" s="88"/>
      <c r="R14" s="37" t="str">
        <f t="shared" ref="R14:R16" si="0">IF(Q14=0," ",TRUNC(O14/Q14,2))</f>
        <v xml:space="preserve"> </v>
      </c>
      <c r="S14" s="88"/>
      <c r="T14" s="88" t="str">
        <f>IF(O14=0,"", IF(R14&gt;=X14,"PR",IF(R14&lt;W14,"OG","MG")))</f>
        <v/>
      </c>
      <c r="U14" s="38"/>
      <c r="W14">
        <v>2.5</v>
      </c>
      <c r="X14" s="39">
        <v>3.49</v>
      </c>
      <c r="Y14" t="s">
        <v>26</v>
      </c>
      <c r="Z14" t="s">
        <v>27</v>
      </c>
      <c r="AA14" t="s">
        <v>28</v>
      </c>
      <c r="AB14" t="s">
        <v>26</v>
      </c>
    </row>
    <row r="15" spans="1:28" ht="18" customHeight="1" x14ac:dyDescent="0.25">
      <c r="B15" s="81"/>
      <c r="C15" s="96"/>
      <c r="D15" s="96"/>
      <c r="E15" s="96"/>
      <c r="F15" s="96"/>
      <c r="G15" s="96"/>
      <c r="H15" s="96"/>
      <c r="I15" s="96"/>
      <c r="J15" s="96"/>
      <c r="K15" s="96"/>
      <c r="L15" s="41"/>
      <c r="M15" s="42"/>
      <c r="N15" s="81"/>
      <c r="O15" s="96"/>
      <c r="P15" s="96"/>
      <c r="Q15" s="88"/>
      <c r="R15" s="37" t="str">
        <f t="shared" si="0"/>
        <v xml:space="preserve"> </v>
      </c>
      <c r="S15" s="88"/>
      <c r="T15" s="88" t="str">
        <f>IF(O15=0,"", IF(R15&gt;=X15,"PR",IF(R15&lt;W15,"OG","MG")))</f>
        <v/>
      </c>
      <c r="U15" s="38"/>
      <c r="W15">
        <v>2.5</v>
      </c>
      <c r="X15" s="39">
        <v>3.49</v>
      </c>
      <c r="Z15" t="s">
        <v>29</v>
      </c>
      <c r="AA15" t="s">
        <v>30</v>
      </c>
      <c r="AB15" t="s">
        <v>31</v>
      </c>
    </row>
    <row r="16" spans="1:28" ht="18" customHeight="1" x14ac:dyDescent="0.25">
      <c r="B16" s="81"/>
      <c r="C16" s="96" t="e">
        <f>VLOOKUP(B16,LEDEN!A:B,2,FALSE)</f>
        <v>#N/A</v>
      </c>
      <c r="D16" s="96"/>
      <c r="E16" s="96"/>
      <c r="F16" s="96"/>
      <c r="G16" s="96"/>
      <c r="H16" s="96"/>
      <c r="I16" s="96"/>
      <c r="J16" s="96"/>
      <c r="K16" s="96"/>
      <c r="L16" s="41"/>
      <c r="M16" s="42"/>
      <c r="N16" s="89"/>
      <c r="O16" s="97"/>
      <c r="P16" s="97"/>
      <c r="Q16" s="89"/>
      <c r="R16" s="37" t="str">
        <f t="shared" si="0"/>
        <v xml:space="preserve"> </v>
      </c>
      <c r="S16" s="44"/>
      <c r="T16" s="44" t="str">
        <f t="shared" ref="T16:T17" si="1">IF(O16=0,"", IF(R16&gt;=X16,"PR",IF(R16&lt;W16,"OG","MG")))</f>
        <v/>
      </c>
      <c r="U16" s="38"/>
      <c r="W16">
        <v>2.5</v>
      </c>
      <c r="X16" s="39">
        <v>3.49</v>
      </c>
      <c r="Z16" t="s">
        <v>30</v>
      </c>
      <c r="AA16" t="s">
        <v>26</v>
      </c>
      <c r="AB16" t="s">
        <v>29</v>
      </c>
    </row>
    <row r="17" spans="2:28" ht="18" customHeight="1" x14ac:dyDescent="0.25">
      <c r="B17" s="94" t="s">
        <v>32</v>
      </c>
      <c r="C17" s="94"/>
      <c r="D17" s="94"/>
      <c r="E17" s="94"/>
      <c r="F17" s="94"/>
      <c r="G17" s="94"/>
      <c r="H17" s="94"/>
      <c r="I17" s="94"/>
      <c r="J17" s="94"/>
      <c r="K17" s="94"/>
      <c r="L17" s="27"/>
      <c r="M17" s="27"/>
      <c r="N17" s="90">
        <f>SUM(N13:N16)</f>
        <v>0</v>
      </c>
      <c r="O17" s="115">
        <f>SUM(O13:P16)</f>
        <v>0</v>
      </c>
      <c r="P17" s="115"/>
      <c r="Q17" s="90">
        <f>SUM(Q13:Q16)</f>
        <v>0</v>
      </c>
      <c r="R17" s="46" t="str">
        <f>IF(Q17=0," ",TRUNC(O17/Q17,2))</f>
        <v xml:space="preserve"> </v>
      </c>
      <c r="S17" s="90">
        <f>MAX(S13:S16)</f>
        <v>0</v>
      </c>
      <c r="T17" s="90" t="str">
        <f t="shared" si="1"/>
        <v/>
      </c>
      <c r="U17" s="90"/>
      <c r="W17">
        <v>2.5</v>
      </c>
      <c r="X17" s="39">
        <v>3.49</v>
      </c>
      <c r="Z17" t="s">
        <v>26</v>
      </c>
      <c r="AA17" t="s">
        <v>29</v>
      </c>
      <c r="AB17" t="s">
        <v>28</v>
      </c>
    </row>
    <row r="18" spans="2:28" ht="12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28" ht="18" customHeight="1" x14ac:dyDescent="0.3">
      <c r="B19" s="30">
        <v>7821</v>
      </c>
      <c r="C19" s="98" t="str">
        <f>VLOOKUP(B19,LEDEN!A:B,2,FALSE)</f>
        <v>VROMANT Marc</v>
      </c>
      <c r="D19" s="99"/>
      <c r="E19" s="99"/>
      <c r="F19" s="99"/>
      <c r="G19" s="99"/>
      <c r="H19" s="99"/>
      <c r="I19" s="99"/>
      <c r="J19" s="99"/>
      <c r="K19" s="99"/>
      <c r="L19" s="100" t="str">
        <f>VLOOKUP(B19,LEDEN!A:C,3,FALSE)</f>
        <v>K.GHOK</v>
      </c>
      <c r="M19" s="98"/>
      <c r="N19" s="31"/>
      <c r="O19" s="101"/>
      <c r="P19" s="101"/>
      <c r="Q19" s="7"/>
      <c r="R19" s="7"/>
      <c r="S19" s="7"/>
      <c r="T19" s="7"/>
      <c r="U19" s="7"/>
      <c r="Y19" s="40" t="s">
        <v>27</v>
      </c>
      <c r="Z19" s="40" t="s">
        <v>27</v>
      </c>
      <c r="AA19" s="40" t="s">
        <v>27</v>
      </c>
      <c r="AB19" s="40" t="s">
        <v>27</v>
      </c>
    </row>
    <row r="20" spans="2:28" ht="18" customHeight="1" x14ac:dyDescent="0.25">
      <c r="B20" s="87">
        <v>4297</v>
      </c>
      <c r="C20" s="102" t="str">
        <f>VLOOKUP(B20,LEDEN!A:B,2,FALSE)</f>
        <v>VAN DEN BOSSCHE Christian</v>
      </c>
      <c r="D20" s="102"/>
      <c r="E20" s="102"/>
      <c r="F20" s="102"/>
      <c r="G20" s="102"/>
      <c r="H20" s="102"/>
      <c r="I20" s="102"/>
      <c r="J20" s="102"/>
      <c r="K20" s="102"/>
      <c r="L20" s="33"/>
      <c r="M20" s="34"/>
      <c r="N20" s="88"/>
      <c r="O20" s="113"/>
      <c r="P20" s="114"/>
      <c r="Q20" s="88"/>
      <c r="R20" s="37" t="str">
        <f>IF(Q20=0," ",TRUNC(O20/Q20,2))</f>
        <v xml:space="preserve"> </v>
      </c>
      <c r="S20" s="88"/>
      <c r="T20" s="88" t="str">
        <f>IF(O20=0,"",IF(R20&gt;=X20,"PR",IF(R20&lt;W20,"OG","MG")))</f>
        <v/>
      </c>
      <c r="U20" s="38"/>
      <c r="W20">
        <v>2.5</v>
      </c>
      <c r="X20" s="39">
        <v>3.49</v>
      </c>
      <c r="Y20" t="s">
        <v>30</v>
      </c>
      <c r="Z20" t="s">
        <v>25</v>
      </c>
      <c r="AA20" t="s">
        <v>28</v>
      </c>
      <c r="AB20" t="s">
        <v>29</v>
      </c>
    </row>
    <row r="21" spans="2:28" ht="18" customHeight="1" x14ac:dyDescent="0.25">
      <c r="B21" s="81"/>
      <c r="C21" s="96"/>
      <c r="D21" s="96"/>
      <c r="E21" s="96"/>
      <c r="F21" s="96"/>
      <c r="G21" s="96"/>
      <c r="H21" s="96"/>
      <c r="I21" s="96"/>
      <c r="J21" s="96"/>
      <c r="K21" s="96"/>
      <c r="L21" s="41"/>
      <c r="M21" s="42"/>
      <c r="N21" s="88"/>
      <c r="O21" s="113"/>
      <c r="P21" s="114"/>
      <c r="Q21" s="88"/>
      <c r="R21" s="37" t="str">
        <f t="shared" ref="R21:R23" si="2">IF(Q21=0," ",TRUNC(O21/Q21,2))</f>
        <v xml:space="preserve"> </v>
      </c>
      <c r="S21" s="88"/>
      <c r="T21" s="88" t="str">
        <f>IF(O21=0,"", IF(R21&gt;=X21,"PR",IF(R21&lt;W21,"OG","MG")))</f>
        <v/>
      </c>
      <c r="U21" s="38"/>
      <c r="W21">
        <v>2.5</v>
      </c>
      <c r="X21" s="39">
        <v>3.49</v>
      </c>
      <c r="Z21" t="s">
        <v>26</v>
      </c>
      <c r="AA21" t="s">
        <v>26</v>
      </c>
      <c r="AB21" t="s">
        <v>31</v>
      </c>
    </row>
    <row r="22" spans="2:28" ht="18" customHeight="1" x14ac:dyDescent="0.25">
      <c r="B22" s="81"/>
      <c r="C22" s="96"/>
      <c r="D22" s="96"/>
      <c r="E22" s="96"/>
      <c r="F22" s="96"/>
      <c r="G22" s="96"/>
      <c r="H22" s="96"/>
      <c r="I22" s="96"/>
      <c r="J22" s="96"/>
      <c r="K22" s="96"/>
      <c r="L22" s="41"/>
      <c r="M22" s="42"/>
      <c r="N22" s="88"/>
      <c r="O22" s="113"/>
      <c r="P22" s="114"/>
      <c r="Q22" s="88"/>
      <c r="R22" s="37" t="str">
        <f t="shared" si="2"/>
        <v xml:space="preserve"> </v>
      </c>
      <c r="S22" s="88"/>
      <c r="T22" s="88" t="str">
        <f>IF(O22=0,"", IF(R22&gt;=X22,"PR",IF(R22&lt;W22,"OG","MG")))</f>
        <v/>
      </c>
      <c r="U22" s="38"/>
      <c r="W22">
        <v>2.5</v>
      </c>
      <c r="X22" s="39">
        <v>3.49</v>
      </c>
      <c r="Z22" t="s">
        <v>29</v>
      </c>
      <c r="AA22" t="s">
        <v>29</v>
      </c>
      <c r="AB22" t="s">
        <v>26</v>
      </c>
    </row>
    <row r="23" spans="2:28" ht="18" customHeight="1" x14ac:dyDescent="0.25">
      <c r="B23" s="81"/>
      <c r="C23" s="96" t="e">
        <f>VLOOKUP(B23,LEDEN!A:B,2,FALSE)</f>
        <v>#N/A</v>
      </c>
      <c r="D23" s="96"/>
      <c r="E23" s="96"/>
      <c r="F23" s="96"/>
      <c r="G23" s="96"/>
      <c r="H23" s="96"/>
      <c r="I23" s="96"/>
      <c r="J23" s="96"/>
      <c r="K23" s="96"/>
      <c r="L23" s="41"/>
      <c r="M23" s="42"/>
      <c r="N23" s="91"/>
      <c r="O23" s="116"/>
      <c r="P23" s="117"/>
      <c r="Q23" s="91"/>
      <c r="R23" s="37" t="str">
        <f t="shared" si="2"/>
        <v xml:space="preserve"> </v>
      </c>
      <c r="S23" s="91"/>
      <c r="T23" s="91" t="str">
        <f t="shared" ref="T23:T24" si="3">IF(O23=0,"", IF(R23&gt;=X23,"PR",IF(R23&lt;W23,"OG","MG")))</f>
        <v/>
      </c>
      <c r="U23" s="38"/>
      <c r="W23">
        <v>2.5</v>
      </c>
      <c r="X23" s="39">
        <v>3.49</v>
      </c>
      <c r="Z23" t="s">
        <v>30</v>
      </c>
      <c r="AA23" t="s">
        <v>30</v>
      </c>
      <c r="AB23" t="s">
        <v>28</v>
      </c>
    </row>
    <row r="24" spans="2:28" ht="18" customHeight="1" x14ac:dyDescent="0.25">
      <c r="B24" s="94" t="s">
        <v>32</v>
      </c>
      <c r="C24" s="94"/>
      <c r="D24" s="94"/>
      <c r="E24" s="94"/>
      <c r="F24" s="94"/>
      <c r="G24" s="94"/>
      <c r="H24" s="94"/>
      <c r="I24" s="94"/>
      <c r="J24" s="94"/>
      <c r="K24" s="94"/>
      <c r="L24" s="27"/>
      <c r="M24" s="27"/>
      <c r="N24" s="90">
        <f>SUM(N20:N23)</f>
        <v>0</v>
      </c>
      <c r="O24" s="115">
        <f>SUM(O20:P23)</f>
        <v>0</v>
      </c>
      <c r="P24" s="115"/>
      <c r="Q24" s="90">
        <f>SUM(Q20:Q23)</f>
        <v>0</v>
      </c>
      <c r="R24" s="46" t="str">
        <f>IF(Q24=0," ",TRUNC(O24/Q24,2))</f>
        <v xml:space="preserve"> </v>
      </c>
      <c r="S24" s="90">
        <f>MAX(S20:S23)</f>
        <v>0</v>
      </c>
      <c r="T24" s="48" t="str">
        <f t="shared" si="3"/>
        <v/>
      </c>
      <c r="U24" s="90"/>
      <c r="W24">
        <v>2.5</v>
      </c>
      <c r="X24" s="39">
        <v>3.49</v>
      </c>
    </row>
    <row r="25" spans="2:28" ht="12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8" ht="18" customHeight="1" x14ac:dyDescent="0.3">
      <c r="B26" s="93">
        <v>9441</v>
      </c>
      <c r="C26" s="118" t="str">
        <f>VLOOKUP(B26,LEDEN!A:B,2,FALSE)</f>
        <v>ROSIER Nick</v>
      </c>
      <c r="D26" s="119"/>
      <c r="E26" s="119"/>
      <c r="F26" s="119"/>
      <c r="G26" s="119"/>
      <c r="H26" s="119"/>
      <c r="I26" s="119"/>
      <c r="J26" s="119"/>
      <c r="K26" s="119"/>
      <c r="L26" s="120" t="str">
        <f>VLOOKUP(B26,LEDEN!A:C,3,FALSE)</f>
        <v>BCSK</v>
      </c>
      <c r="M26" s="118"/>
      <c r="N26" s="31"/>
      <c r="O26" s="101"/>
      <c r="P26" s="101"/>
      <c r="Q26" s="7"/>
      <c r="R26" s="7"/>
      <c r="S26" s="7"/>
      <c r="T26" s="7"/>
      <c r="U26" s="7"/>
      <c r="Y26" s="40" t="s">
        <v>30</v>
      </c>
      <c r="Z26" s="40" t="s">
        <v>30</v>
      </c>
      <c r="AA26" s="40" t="s">
        <v>30</v>
      </c>
      <c r="AB26" s="40" t="s">
        <v>30</v>
      </c>
    </row>
    <row r="27" spans="2:28" ht="18" customHeight="1" x14ac:dyDescent="0.25">
      <c r="B27" s="87">
        <v>4133</v>
      </c>
      <c r="C27" s="102" t="str">
        <f>VLOOKUP(B27,LEDEN!A:B,2,FALSE)</f>
        <v>WERBROUCK Luc</v>
      </c>
      <c r="D27" s="102"/>
      <c r="E27" s="102"/>
      <c r="F27" s="102"/>
      <c r="G27" s="102"/>
      <c r="H27" s="102"/>
      <c r="I27" s="102"/>
      <c r="J27" s="102"/>
      <c r="K27" s="102"/>
      <c r="L27" s="33"/>
      <c r="M27" s="34"/>
      <c r="N27" s="81"/>
      <c r="O27" s="96"/>
      <c r="P27" s="96"/>
      <c r="Q27" s="88"/>
      <c r="R27" s="37" t="str">
        <f>IF(Q27=0," ",TRUNC(O27/Q27,2))</f>
        <v xml:space="preserve"> </v>
      </c>
      <c r="S27" s="88"/>
      <c r="T27" s="88" t="str">
        <f>IF(O27=0,"",IF(R27&gt;=X27,"PR",IF(R27&lt;W27,"OG","MG")))</f>
        <v/>
      </c>
      <c r="U27" s="38"/>
      <c r="W27">
        <v>2.5</v>
      </c>
      <c r="X27" s="39">
        <v>3.49</v>
      </c>
      <c r="Y27" t="s">
        <v>27</v>
      </c>
      <c r="Z27" t="s">
        <v>26</v>
      </c>
      <c r="AA27" t="s">
        <v>29</v>
      </c>
      <c r="AB27" t="s">
        <v>26</v>
      </c>
    </row>
    <row r="28" spans="2:28" ht="18" customHeight="1" x14ac:dyDescent="0.25">
      <c r="B28" s="81"/>
      <c r="C28" s="96"/>
      <c r="D28" s="96"/>
      <c r="E28" s="96"/>
      <c r="F28" s="96"/>
      <c r="G28" s="96"/>
      <c r="H28" s="96"/>
      <c r="I28" s="96"/>
      <c r="J28" s="96"/>
      <c r="K28" s="96"/>
      <c r="L28" s="41"/>
      <c r="M28" s="42"/>
      <c r="N28" s="81"/>
      <c r="O28" s="96"/>
      <c r="P28" s="96"/>
      <c r="Q28" s="88"/>
      <c r="R28" s="37" t="str">
        <f t="shared" ref="R28:R30" si="4">IF(Q28=0," ",TRUNC(O28/Q28,2))</f>
        <v xml:space="preserve"> </v>
      </c>
      <c r="S28" s="88"/>
      <c r="T28" s="88" t="str">
        <f>IF(O28=0,"", IF(R28&gt;=X28,"PR",IF(R28&lt;W28,"OG","MG")))</f>
        <v/>
      </c>
      <c r="U28" s="38"/>
      <c r="W28">
        <v>2.5</v>
      </c>
      <c r="X28" s="39">
        <v>3.49</v>
      </c>
      <c r="Z28" t="s">
        <v>29</v>
      </c>
      <c r="AA28" t="s">
        <v>25</v>
      </c>
      <c r="AB28" t="s">
        <v>28</v>
      </c>
    </row>
    <row r="29" spans="2:28" ht="18" customHeight="1" x14ac:dyDescent="0.25">
      <c r="B29" s="81"/>
      <c r="C29" s="96"/>
      <c r="D29" s="96"/>
      <c r="E29" s="96"/>
      <c r="F29" s="96"/>
      <c r="G29" s="96"/>
      <c r="H29" s="96"/>
      <c r="I29" s="96"/>
      <c r="J29" s="96"/>
      <c r="K29" s="96"/>
      <c r="L29" s="41"/>
      <c r="M29" s="42"/>
      <c r="N29" s="81"/>
      <c r="O29" s="96"/>
      <c r="P29" s="96"/>
      <c r="Q29" s="88"/>
      <c r="R29" s="37" t="str">
        <f t="shared" si="4"/>
        <v xml:space="preserve"> </v>
      </c>
      <c r="S29" s="88"/>
      <c r="T29" s="88" t="str">
        <f>IF(O29=0,"", IF(R29&gt;=X29,"PR",IF(R29&lt;W29,"OG","MG")))</f>
        <v/>
      </c>
      <c r="U29" s="38"/>
      <c r="W29">
        <v>2.5</v>
      </c>
      <c r="X29" s="39">
        <v>3.49</v>
      </c>
      <c r="Z29" t="s">
        <v>25</v>
      </c>
      <c r="AA29" t="s">
        <v>28</v>
      </c>
      <c r="AB29" t="s">
        <v>31</v>
      </c>
    </row>
    <row r="30" spans="2:28" ht="18" customHeight="1" x14ac:dyDescent="0.25">
      <c r="B30" s="81"/>
      <c r="C30" s="96" t="e">
        <f>VLOOKUP(B30,LEDEN!A:B,2,FALSE)</f>
        <v>#N/A</v>
      </c>
      <c r="D30" s="96"/>
      <c r="E30" s="96"/>
      <c r="F30" s="96"/>
      <c r="G30" s="96"/>
      <c r="H30" s="96"/>
      <c r="I30" s="96"/>
      <c r="J30" s="96"/>
      <c r="K30" s="96"/>
      <c r="L30" s="41"/>
      <c r="M30" s="42"/>
      <c r="N30" s="89"/>
      <c r="O30" s="97"/>
      <c r="P30" s="97"/>
      <c r="Q30" s="89"/>
      <c r="R30" s="37" t="str">
        <f t="shared" si="4"/>
        <v xml:space="preserve"> </v>
      </c>
      <c r="S30" s="44"/>
      <c r="T30" s="44" t="str">
        <f t="shared" ref="T30:T31" si="5">IF(O30=0,"", IF(R30&gt;=X30,"PR",IF(R30&lt;W30,"OG","MG")))</f>
        <v/>
      </c>
      <c r="U30" s="38"/>
      <c r="W30">
        <v>2.5</v>
      </c>
      <c r="X30" s="39">
        <v>3.49</v>
      </c>
      <c r="Z30" t="s">
        <v>27</v>
      </c>
      <c r="AA30" t="s">
        <v>27</v>
      </c>
      <c r="AB30" t="s">
        <v>29</v>
      </c>
    </row>
    <row r="31" spans="2:28" ht="18" customHeight="1" x14ac:dyDescent="0.25">
      <c r="B31" s="94" t="s">
        <v>32</v>
      </c>
      <c r="C31" s="94"/>
      <c r="D31" s="94"/>
      <c r="E31" s="94"/>
      <c r="F31" s="94"/>
      <c r="G31" s="94"/>
      <c r="H31" s="94"/>
      <c r="I31" s="94"/>
      <c r="J31" s="94"/>
      <c r="K31" s="94"/>
      <c r="L31" s="27"/>
      <c r="M31" s="27"/>
      <c r="N31" s="92">
        <f>SUM(N27:N30)</f>
        <v>0</v>
      </c>
      <c r="O31" s="95">
        <f>SUM(O27:P30)</f>
        <v>0</v>
      </c>
      <c r="P31" s="95"/>
      <c r="Q31" s="92">
        <f>SUM(Q27:Q30)</f>
        <v>0</v>
      </c>
      <c r="R31" s="46" t="str">
        <f>IF(Q31=0," ",TRUNC(O31/Q31,2))</f>
        <v xml:space="preserve"> </v>
      </c>
      <c r="S31" s="92">
        <f>MAX(S27:S30)</f>
        <v>0</v>
      </c>
      <c r="T31" s="92" t="str">
        <f t="shared" si="5"/>
        <v/>
      </c>
      <c r="U31" s="90"/>
      <c r="W31">
        <v>2.5</v>
      </c>
      <c r="X31" s="39">
        <v>3.49</v>
      </c>
    </row>
    <row r="32" spans="2:28" ht="12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28" ht="18" customHeight="1" x14ac:dyDescent="0.3">
      <c r="B33" s="30">
        <v>4133</v>
      </c>
      <c r="C33" s="98" t="str">
        <f>VLOOKUP(B33,LEDEN!A:B,2,FALSE)</f>
        <v>WERBROUCK Luc</v>
      </c>
      <c r="D33" s="99"/>
      <c r="E33" s="99"/>
      <c r="F33" s="99"/>
      <c r="G33" s="99"/>
      <c r="H33" s="99"/>
      <c r="I33" s="99"/>
      <c r="J33" s="99"/>
      <c r="K33" s="99"/>
      <c r="L33" s="100" t="str">
        <f>VLOOKUP(B33,LEDEN!A:C,3,FALSE)</f>
        <v>OS</v>
      </c>
      <c r="M33" s="98"/>
      <c r="N33" s="31"/>
      <c r="O33" s="101"/>
      <c r="P33" s="101"/>
      <c r="Q33" s="7"/>
      <c r="R33" s="7"/>
      <c r="S33" s="7"/>
      <c r="T33" s="7"/>
      <c r="U33" s="7"/>
      <c r="Y33" s="40" t="s">
        <v>26</v>
      </c>
      <c r="Z33" s="40" t="s">
        <v>26</v>
      </c>
      <c r="AA33" s="40" t="s">
        <v>26</v>
      </c>
      <c r="AB33" s="40" t="s">
        <v>26</v>
      </c>
    </row>
    <row r="34" spans="2:28" ht="18" customHeight="1" x14ac:dyDescent="0.25">
      <c r="B34" s="87">
        <v>9441</v>
      </c>
      <c r="C34" s="102" t="str">
        <f>VLOOKUP(B34,LEDEN!A:B,2,FALSE)</f>
        <v>ROSIER Nick</v>
      </c>
      <c r="D34" s="102"/>
      <c r="E34" s="102"/>
      <c r="F34" s="102"/>
      <c r="G34" s="102"/>
      <c r="H34" s="102"/>
      <c r="I34" s="102"/>
      <c r="J34" s="102"/>
      <c r="K34" s="102"/>
      <c r="L34" s="33"/>
      <c r="M34" s="34"/>
      <c r="N34" s="81"/>
      <c r="O34" s="96"/>
      <c r="P34" s="96"/>
      <c r="Q34" s="88"/>
      <c r="R34" s="37" t="str">
        <f>IF(Q34=0," ",TRUNC(O34/Q34,2))</f>
        <v xml:space="preserve"> </v>
      </c>
      <c r="S34" s="88"/>
      <c r="T34" s="88" t="str">
        <f>IF(O34=0,"",IF(R34&gt;=X34,"PR",IF(R34&lt;W34,"OG","MG")))</f>
        <v/>
      </c>
      <c r="U34" s="38"/>
      <c r="W34">
        <v>2.5</v>
      </c>
      <c r="X34" s="39">
        <v>3.49</v>
      </c>
      <c r="Y34" t="s">
        <v>25</v>
      </c>
      <c r="Z34" t="s">
        <v>30</v>
      </c>
      <c r="AA34" t="s">
        <v>29</v>
      </c>
      <c r="AB34" t="s">
        <v>25</v>
      </c>
    </row>
    <row r="35" spans="2:28" ht="18" customHeight="1" x14ac:dyDescent="0.25">
      <c r="B35" s="81"/>
      <c r="C35" s="96"/>
      <c r="D35" s="96"/>
      <c r="E35" s="96"/>
      <c r="F35" s="96"/>
      <c r="G35" s="96"/>
      <c r="H35" s="96"/>
      <c r="I35" s="96"/>
      <c r="J35" s="96"/>
      <c r="K35" s="96"/>
      <c r="L35" s="41"/>
      <c r="M35" s="42"/>
      <c r="N35" s="81"/>
      <c r="O35" s="96"/>
      <c r="P35" s="96"/>
      <c r="Q35" s="88"/>
      <c r="R35" s="37" t="str">
        <f t="shared" ref="R35:R37" si="6">IF(Q35=0," ",TRUNC(O35/Q35,2))</f>
        <v xml:space="preserve"> </v>
      </c>
      <c r="S35" s="88"/>
      <c r="T35" s="88" t="str">
        <f>IF(O35=0,"", IF(R35&gt;=X35,"PR",IF(R35&lt;W35,"OG","MG")))</f>
        <v/>
      </c>
      <c r="U35" s="38"/>
      <c r="W35">
        <v>2.5</v>
      </c>
      <c r="X35" s="39">
        <v>3.49</v>
      </c>
      <c r="Z35" t="s">
        <v>27</v>
      </c>
      <c r="AA35" t="s">
        <v>27</v>
      </c>
      <c r="AB35" t="s">
        <v>30</v>
      </c>
    </row>
    <row r="36" spans="2:28" ht="18" customHeight="1" x14ac:dyDescent="0.25">
      <c r="B36" s="81"/>
      <c r="C36" s="96"/>
      <c r="D36" s="96"/>
      <c r="E36" s="96"/>
      <c r="F36" s="96"/>
      <c r="G36" s="96"/>
      <c r="H36" s="96"/>
      <c r="I36" s="96"/>
      <c r="J36" s="96"/>
      <c r="K36" s="96"/>
      <c r="L36" s="41"/>
      <c r="M36" s="42"/>
      <c r="N36" s="81"/>
      <c r="O36" s="96"/>
      <c r="P36" s="96"/>
      <c r="Q36" s="88"/>
      <c r="R36" s="37" t="str">
        <f t="shared" si="6"/>
        <v xml:space="preserve"> </v>
      </c>
      <c r="S36" s="88"/>
      <c r="T36" s="88" t="str">
        <f>IF(O36=0,"", IF(R36&gt;=X36,"PR",IF(R36&lt;W36,"OG","MG")))</f>
        <v/>
      </c>
      <c r="U36" s="38"/>
      <c r="W36">
        <v>2.5</v>
      </c>
      <c r="X36" s="39">
        <v>3.49</v>
      </c>
      <c r="Z36" t="s">
        <v>29</v>
      </c>
      <c r="AA36" t="s">
        <v>25</v>
      </c>
      <c r="AB36" t="s">
        <v>27</v>
      </c>
    </row>
    <row r="37" spans="2:28" ht="18" customHeight="1" x14ac:dyDescent="0.25">
      <c r="B37" s="81"/>
      <c r="C37" s="96" t="e">
        <f>VLOOKUP(B37,LEDEN!A:B,2,FALSE)</f>
        <v>#N/A</v>
      </c>
      <c r="D37" s="96"/>
      <c r="E37" s="96"/>
      <c r="F37" s="96"/>
      <c r="G37" s="96"/>
      <c r="H37" s="96"/>
      <c r="I37" s="96"/>
      <c r="J37" s="96"/>
      <c r="K37" s="96"/>
      <c r="L37" s="41"/>
      <c r="M37" s="42"/>
      <c r="N37" s="89"/>
      <c r="O37" s="97"/>
      <c r="P37" s="97"/>
      <c r="Q37" s="89"/>
      <c r="R37" s="37" t="str">
        <f t="shared" si="6"/>
        <v xml:space="preserve"> </v>
      </c>
      <c r="S37" s="44"/>
      <c r="T37" s="44" t="str">
        <f t="shared" ref="T37:T38" si="7">IF(O37=0,"", IF(R37&gt;=X37,"PR",IF(R37&lt;W37,"OG","MG")))</f>
        <v/>
      </c>
      <c r="U37" s="38"/>
      <c r="W37">
        <v>2.5</v>
      </c>
      <c r="X37" s="39">
        <v>3.49</v>
      </c>
      <c r="Z37" t="s">
        <v>25</v>
      </c>
      <c r="AA37" t="s">
        <v>28</v>
      </c>
      <c r="AB37" t="s">
        <v>28</v>
      </c>
    </row>
    <row r="38" spans="2:28" ht="18" customHeight="1" x14ac:dyDescent="0.25">
      <c r="B38" s="94" t="s">
        <v>32</v>
      </c>
      <c r="C38" s="94"/>
      <c r="D38" s="94"/>
      <c r="E38" s="94"/>
      <c r="F38" s="94"/>
      <c r="G38" s="94"/>
      <c r="H38" s="94"/>
      <c r="I38" s="94"/>
      <c r="J38" s="94"/>
      <c r="K38" s="94"/>
      <c r="L38" s="27"/>
      <c r="M38" s="27"/>
      <c r="N38" s="92">
        <f>SUM(N34:N37)</f>
        <v>0</v>
      </c>
      <c r="O38" s="95">
        <f>SUM(O34:P37)</f>
        <v>0</v>
      </c>
      <c r="P38" s="95"/>
      <c r="Q38" s="92">
        <f>SUM(Q34:Q37)</f>
        <v>0</v>
      </c>
      <c r="R38" s="46" t="str">
        <f>IF(Q38=0," ",TRUNC(O38/Q38,2))</f>
        <v xml:space="preserve"> </v>
      </c>
      <c r="S38" s="92">
        <f>MAX(S34:S37)</f>
        <v>0</v>
      </c>
      <c r="T38" s="92" t="str">
        <f t="shared" si="7"/>
        <v/>
      </c>
      <c r="U38" s="90"/>
      <c r="W38">
        <v>2.5</v>
      </c>
      <c r="X38" s="39">
        <v>3.49</v>
      </c>
    </row>
    <row r="39" spans="2:28" ht="10.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28" ht="18" customHeight="1" x14ac:dyDescent="0.3">
      <c r="B40" s="30">
        <v>4297</v>
      </c>
      <c r="C40" s="98" t="str">
        <f>VLOOKUP(B40,LEDEN!A:B,2,FALSE)</f>
        <v>VAN DEN BOSSCHE Christian</v>
      </c>
      <c r="D40" s="99"/>
      <c r="E40" s="99"/>
      <c r="F40" s="99"/>
      <c r="G40" s="99"/>
      <c r="H40" s="99"/>
      <c r="I40" s="99"/>
      <c r="J40" s="99"/>
      <c r="K40" s="99"/>
      <c r="L40" s="100" t="str">
        <f>VLOOKUP(B40,LEDEN!A:C,3,FALSE)</f>
        <v>SMA</v>
      </c>
      <c r="M40" s="98"/>
      <c r="N40" s="31"/>
      <c r="O40" s="101"/>
      <c r="P40" s="101"/>
      <c r="Q40" s="7"/>
      <c r="R40" s="7"/>
      <c r="S40" s="7"/>
      <c r="T40" s="7"/>
      <c r="U40" s="7"/>
      <c r="Y40" s="40" t="s">
        <v>26</v>
      </c>
      <c r="Z40" s="40" t="s">
        <v>26</v>
      </c>
      <c r="AA40" s="40" t="s">
        <v>26</v>
      </c>
      <c r="AB40" s="40" t="s">
        <v>26</v>
      </c>
    </row>
    <row r="41" spans="2:28" ht="18" customHeight="1" x14ac:dyDescent="0.25">
      <c r="B41" s="87">
        <v>7821</v>
      </c>
      <c r="C41" s="102" t="str">
        <f>VLOOKUP(B41,LEDEN!A:B,2,FALSE)</f>
        <v>VROMANT Marc</v>
      </c>
      <c r="D41" s="102"/>
      <c r="E41" s="102"/>
      <c r="F41" s="102"/>
      <c r="G41" s="102"/>
      <c r="H41" s="102"/>
      <c r="I41" s="102"/>
      <c r="J41" s="102"/>
      <c r="K41" s="102"/>
      <c r="L41" s="33"/>
      <c r="M41" s="34"/>
      <c r="N41" s="81"/>
      <c r="O41" s="96"/>
      <c r="P41" s="96"/>
      <c r="Q41" s="88"/>
      <c r="R41" s="37" t="str">
        <f>IF(Q41=0," ",TRUNC(O41/Q41,2))</f>
        <v xml:space="preserve"> </v>
      </c>
      <c r="S41" s="88"/>
      <c r="T41" s="88" t="str">
        <f>IF(O41=0,"",IF(R41&gt;=X41,"PR",IF(R41&lt;W41,"OG","MG")))</f>
        <v/>
      </c>
      <c r="U41" s="38"/>
      <c r="W41">
        <v>2.5</v>
      </c>
      <c r="X41" s="39">
        <v>3.49</v>
      </c>
      <c r="Y41" t="s">
        <v>25</v>
      </c>
      <c r="Z41" t="s">
        <v>30</v>
      </c>
      <c r="AA41" t="s">
        <v>29</v>
      </c>
      <c r="AB41" t="s">
        <v>25</v>
      </c>
    </row>
    <row r="42" spans="2:28" ht="18" customHeight="1" x14ac:dyDescent="0.25">
      <c r="B42" s="81"/>
      <c r="C42" s="96"/>
      <c r="D42" s="96"/>
      <c r="E42" s="96"/>
      <c r="F42" s="96"/>
      <c r="G42" s="96"/>
      <c r="H42" s="96"/>
      <c r="I42" s="96"/>
      <c r="J42" s="96"/>
      <c r="K42" s="96"/>
      <c r="L42" s="41"/>
      <c r="M42" s="42"/>
      <c r="N42" s="81"/>
      <c r="O42" s="96"/>
      <c r="P42" s="96"/>
      <c r="Q42" s="88"/>
      <c r="R42" s="37" t="str">
        <f t="shared" ref="R42:R44" si="8">IF(Q42=0," ",TRUNC(O42/Q42,2))</f>
        <v xml:space="preserve"> </v>
      </c>
      <c r="S42" s="88"/>
      <c r="T42" s="88" t="str">
        <f>IF(O42=0,"", IF(R42&gt;=X42,"PR",IF(R42&lt;W42,"OG","MG")))</f>
        <v/>
      </c>
      <c r="U42" s="38"/>
      <c r="W42">
        <v>2.5</v>
      </c>
      <c r="X42" s="39">
        <v>3.49</v>
      </c>
      <c r="Z42" t="s">
        <v>27</v>
      </c>
      <c r="AA42" t="s">
        <v>27</v>
      </c>
      <c r="AB42" t="s">
        <v>30</v>
      </c>
    </row>
    <row r="43" spans="2:28" ht="18" customHeight="1" x14ac:dyDescent="0.25">
      <c r="B43" s="81"/>
      <c r="C43" s="96"/>
      <c r="D43" s="96"/>
      <c r="E43" s="96"/>
      <c r="F43" s="96"/>
      <c r="G43" s="96"/>
      <c r="H43" s="96"/>
      <c r="I43" s="96"/>
      <c r="J43" s="96"/>
      <c r="K43" s="96"/>
      <c r="L43" s="41"/>
      <c r="M43" s="42"/>
      <c r="N43" s="81"/>
      <c r="O43" s="96"/>
      <c r="P43" s="96"/>
      <c r="Q43" s="88"/>
      <c r="R43" s="37" t="str">
        <f t="shared" si="8"/>
        <v xml:space="preserve"> </v>
      </c>
      <c r="S43" s="88"/>
      <c r="T43" s="88" t="str">
        <f>IF(O43=0,"", IF(R43&gt;=X43,"PR",IF(R43&lt;W43,"OG","MG")))</f>
        <v/>
      </c>
      <c r="U43" s="38"/>
      <c r="W43">
        <v>2.5</v>
      </c>
      <c r="X43" s="39">
        <v>3.49</v>
      </c>
      <c r="Z43" t="s">
        <v>29</v>
      </c>
      <c r="AA43" t="s">
        <v>25</v>
      </c>
      <c r="AB43" t="s">
        <v>27</v>
      </c>
    </row>
    <row r="44" spans="2:28" ht="18" hidden="1" customHeight="1" x14ac:dyDescent="0.25">
      <c r="B44" s="81"/>
      <c r="C44" s="96" t="e">
        <f>VLOOKUP(B44,LEDEN!A:B,2,FALSE)</f>
        <v>#N/A</v>
      </c>
      <c r="D44" s="96"/>
      <c r="E44" s="96"/>
      <c r="F44" s="96"/>
      <c r="G44" s="96"/>
      <c r="H44" s="96"/>
      <c r="I44" s="96"/>
      <c r="J44" s="96"/>
      <c r="K44" s="96"/>
      <c r="L44" s="41"/>
      <c r="M44" s="42"/>
      <c r="N44" s="89"/>
      <c r="O44" s="97"/>
      <c r="P44" s="97"/>
      <c r="Q44" s="89"/>
      <c r="R44" s="37" t="str">
        <f t="shared" si="8"/>
        <v xml:space="preserve"> </v>
      </c>
      <c r="S44" s="44"/>
      <c r="T44" s="44" t="str">
        <f t="shared" ref="T44:T45" si="9">IF(O44=0,"", IF(R44&gt;=X44,"PR",IF(R44&lt;W44,"OG","MG")))</f>
        <v/>
      </c>
      <c r="U44" s="38"/>
      <c r="W44">
        <v>2.5</v>
      </c>
      <c r="X44" s="39">
        <v>3.49</v>
      </c>
      <c r="Z44" t="s">
        <v>25</v>
      </c>
      <c r="AA44" t="s">
        <v>28</v>
      </c>
      <c r="AB44" t="s">
        <v>28</v>
      </c>
    </row>
    <row r="45" spans="2:28" ht="18" customHeight="1" x14ac:dyDescent="0.25">
      <c r="B45" s="94" t="s">
        <v>32</v>
      </c>
      <c r="C45" s="94"/>
      <c r="D45" s="94"/>
      <c r="E45" s="94"/>
      <c r="F45" s="94"/>
      <c r="G45" s="94"/>
      <c r="H45" s="94"/>
      <c r="I45" s="94"/>
      <c r="J45" s="94"/>
      <c r="K45" s="94"/>
      <c r="L45" s="27"/>
      <c r="M45" s="27"/>
      <c r="N45" s="92">
        <f>SUM(N41:N44)</f>
        <v>0</v>
      </c>
      <c r="O45" s="95">
        <f>SUM(O41:P44)</f>
        <v>0</v>
      </c>
      <c r="P45" s="95"/>
      <c r="Q45" s="92">
        <f>SUM(Q41:Q44)</f>
        <v>0</v>
      </c>
      <c r="R45" s="46" t="str">
        <f>IF(Q45=0," ",TRUNC(O45/Q45,2))</f>
        <v xml:space="preserve"> </v>
      </c>
      <c r="S45" s="92">
        <f>MAX(S41:S44)</f>
        <v>0</v>
      </c>
      <c r="T45" s="92" t="str">
        <f t="shared" si="9"/>
        <v/>
      </c>
      <c r="U45" s="90"/>
      <c r="W45">
        <v>2.5</v>
      </c>
      <c r="X45" s="39">
        <v>3.49</v>
      </c>
    </row>
    <row r="46" spans="2:28" ht="10.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</sheetData>
  <mergeCells count="72">
    <mergeCell ref="C14:K14"/>
    <mergeCell ref="O14:P14"/>
    <mergeCell ref="A5:U5"/>
    <mergeCell ref="O7:P7"/>
    <mergeCell ref="B8:C8"/>
    <mergeCell ref="O8:P8"/>
    <mergeCell ref="C10:K10"/>
    <mergeCell ref="L10:M10"/>
    <mergeCell ref="O10:P10"/>
    <mergeCell ref="C12:K12"/>
    <mergeCell ref="L12:M12"/>
    <mergeCell ref="O12:P12"/>
    <mergeCell ref="C13:K13"/>
    <mergeCell ref="O13:P13"/>
    <mergeCell ref="C21:K21"/>
    <mergeCell ref="O21:P21"/>
    <mergeCell ref="C15:K15"/>
    <mergeCell ref="O15:P15"/>
    <mergeCell ref="C16:K16"/>
    <mergeCell ref="O16:P16"/>
    <mergeCell ref="B17:K17"/>
    <mergeCell ref="O17:P17"/>
    <mergeCell ref="C19:K19"/>
    <mergeCell ref="L19:M19"/>
    <mergeCell ref="O19:P19"/>
    <mergeCell ref="C20:K20"/>
    <mergeCell ref="O20:P20"/>
    <mergeCell ref="C28:K28"/>
    <mergeCell ref="O28:P28"/>
    <mergeCell ref="C22:K22"/>
    <mergeCell ref="O22:P22"/>
    <mergeCell ref="C23:K23"/>
    <mergeCell ref="O23:P23"/>
    <mergeCell ref="B24:K24"/>
    <mergeCell ref="O24:P24"/>
    <mergeCell ref="C26:K26"/>
    <mergeCell ref="L26:M26"/>
    <mergeCell ref="O26:P26"/>
    <mergeCell ref="C27:K27"/>
    <mergeCell ref="O27:P27"/>
    <mergeCell ref="C35:K35"/>
    <mergeCell ref="O35:P35"/>
    <mergeCell ref="C29:K29"/>
    <mergeCell ref="O29:P29"/>
    <mergeCell ref="C30:K30"/>
    <mergeCell ref="O30:P30"/>
    <mergeCell ref="B31:K31"/>
    <mergeCell ref="O31:P31"/>
    <mergeCell ref="C33:K33"/>
    <mergeCell ref="L33:M33"/>
    <mergeCell ref="O33:P33"/>
    <mergeCell ref="C34:K34"/>
    <mergeCell ref="O34:P34"/>
    <mergeCell ref="C42:K42"/>
    <mergeCell ref="O42:P42"/>
    <mergeCell ref="C36:K36"/>
    <mergeCell ref="O36:P36"/>
    <mergeCell ref="C37:K37"/>
    <mergeCell ref="O37:P37"/>
    <mergeCell ref="B38:K38"/>
    <mergeCell ref="O38:P38"/>
    <mergeCell ref="C40:K40"/>
    <mergeCell ref="L40:M40"/>
    <mergeCell ref="O40:P40"/>
    <mergeCell ref="C41:K41"/>
    <mergeCell ref="O41:P41"/>
    <mergeCell ref="C43:K43"/>
    <mergeCell ref="O43:P43"/>
    <mergeCell ref="C44:K44"/>
    <mergeCell ref="O44:P44"/>
    <mergeCell ref="B45:K45"/>
    <mergeCell ref="O45:P45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workbookViewId="0">
      <selection activeCell="C40" sqref="C40:K40"/>
    </sheetView>
  </sheetViews>
  <sheetFormatPr defaultRowHeight="12.75" x14ac:dyDescent="0.2"/>
  <cols>
    <col min="1" max="1" width="7" style="79" customWidth="1"/>
    <col min="2" max="2" width="24.42578125" style="63" customWidth="1"/>
    <col min="3" max="3" width="8.140625" style="62" customWidth="1"/>
    <col min="4" max="4" width="7.7109375" style="62" customWidth="1"/>
    <col min="5" max="5" width="7.7109375" style="74" customWidth="1"/>
    <col min="6" max="6" width="7.7109375" style="64" customWidth="1"/>
    <col min="7" max="7" width="9" style="64" customWidth="1"/>
    <col min="8" max="8" width="9.140625" style="64" customWidth="1"/>
    <col min="9" max="9" width="11" style="64" customWidth="1"/>
    <col min="10" max="256" width="9.140625" style="56"/>
    <col min="257" max="257" width="7" style="56" customWidth="1"/>
    <col min="258" max="258" width="24.42578125" style="56" customWidth="1"/>
    <col min="259" max="259" width="8.140625" style="56" customWidth="1"/>
    <col min="260" max="262" width="7.7109375" style="56" customWidth="1"/>
    <col min="263" max="263" width="9" style="56" customWidth="1"/>
    <col min="264" max="264" width="9.140625" style="56" customWidth="1"/>
    <col min="265" max="265" width="11" style="56" customWidth="1"/>
    <col min="266" max="512" width="9.140625" style="56"/>
    <col min="513" max="513" width="7" style="56" customWidth="1"/>
    <col min="514" max="514" width="24.42578125" style="56" customWidth="1"/>
    <col min="515" max="515" width="8.140625" style="56" customWidth="1"/>
    <col min="516" max="518" width="7.7109375" style="56" customWidth="1"/>
    <col min="519" max="519" width="9" style="56" customWidth="1"/>
    <col min="520" max="520" width="9.140625" style="56" customWidth="1"/>
    <col min="521" max="521" width="11" style="56" customWidth="1"/>
    <col min="522" max="768" width="9.140625" style="56"/>
    <col min="769" max="769" width="7" style="56" customWidth="1"/>
    <col min="770" max="770" width="24.42578125" style="56" customWidth="1"/>
    <col min="771" max="771" width="8.140625" style="56" customWidth="1"/>
    <col min="772" max="774" width="7.7109375" style="56" customWidth="1"/>
    <col min="775" max="775" width="9" style="56" customWidth="1"/>
    <col min="776" max="776" width="9.140625" style="56" customWidth="1"/>
    <col min="777" max="777" width="11" style="56" customWidth="1"/>
    <col min="778" max="1024" width="9.140625" style="56"/>
    <col min="1025" max="1025" width="7" style="56" customWidth="1"/>
    <col min="1026" max="1026" width="24.42578125" style="56" customWidth="1"/>
    <col min="1027" max="1027" width="8.140625" style="56" customWidth="1"/>
    <col min="1028" max="1030" width="7.7109375" style="56" customWidth="1"/>
    <col min="1031" max="1031" width="9" style="56" customWidth="1"/>
    <col min="1032" max="1032" width="9.140625" style="56" customWidth="1"/>
    <col min="1033" max="1033" width="11" style="56" customWidth="1"/>
    <col min="1034" max="1280" width="9.140625" style="56"/>
    <col min="1281" max="1281" width="7" style="56" customWidth="1"/>
    <col min="1282" max="1282" width="24.42578125" style="56" customWidth="1"/>
    <col min="1283" max="1283" width="8.140625" style="56" customWidth="1"/>
    <col min="1284" max="1286" width="7.7109375" style="56" customWidth="1"/>
    <col min="1287" max="1287" width="9" style="56" customWidth="1"/>
    <col min="1288" max="1288" width="9.140625" style="56" customWidth="1"/>
    <col min="1289" max="1289" width="11" style="56" customWidth="1"/>
    <col min="1290" max="1536" width="9.140625" style="56"/>
    <col min="1537" max="1537" width="7" style="56" customWidth="1"/>
    <col min="1538" max="1538" width="24.42578125" style="56" customWidth="1"/>
    <col min="1539" max="1539" width="8.140625" style="56" customWidth="1"/>
    <col min="1540" max="1542" width="7.7109375" style="56" customWidth="1"/>
    <col min="1543" max="1543" width="9" style="56" customWidth="1"/>
    <col min="1544" max="1544" width="9.140625" style="56" customWidth="1"/>
    <col min="1545" max="1545" width="11" style="56" customWidth="1"/>
    <col min="1546" max="1792" width="9.140625" style="56"/>
    <col min="1793" max="1793" width="7" style="56" customWidth="1"/>
    <col min="1794" max="1794" width="24.42578125" style="56" customWidth="1"/>
    <col min="1795" max="1795" width="8.140625" style="56" customWidth="1"/>
    <col min="1796" max="1798" width="7.7109375" style="56" customWidth="1"/>
    <col min="1799" max="1799" width="9" style="56" customWidth="1"/>
    <col min="1800" max="1800" width="9.140625" style="56" customWidth="1"/>
    <col min="1801" max="1801" width="11" style="56" customWidth="1"/>
    <col min="1802" max="2048" width="9.140625" style="56"/>
    <col min="2049" max="2049" width="7" style="56" customWidth="1"/>
    <col min="2050" max="2050" width="24.42578125" style="56" customWidth="1"/>
    <col min="2051" max="2051" width="8.140625" style="56" customWidth="1"/>
    <col min="2052" max="2054" width="7.7109375" style="56" customWidth="1"/>
    <col min="2055" max="2055" width="9" style="56" customWidth="1"/>
    <col min="2056" max="2056" width="9.140625" style="56" customWidth="1"/>
    <col min="2057" max="2057" width="11" style="56" customWidth="1"/>
    <col min="2058" max="2304" width="9.140625" style="56"/>
    <col min="2305" max="2305" width="7" style="56" customWidth="1"/>
    <col min="2306" max="2306" width="24.42578125" style="56" customWidth="1"/>
    <col min="2307" max="2307" width="8.140625" style="56" customWidth="1"/>
    <col min="2308" max="2310" width="7.7109375" style="56" customWidth="1"/>
    <col min="2311" max="2311" width="9" style="56" customWidth="1"/>
    <col min="2312" max="2312" width="9.140625" style="56" customWidth="1"/>
    <col min="2313" max="2313" width="11" style="56" customWidth="1"/>
    <col min="2314" max="2560" width="9.140625" style="56"/>
    <col min="2561" max="2561" width="7" style="56" customWidth="1"/>
    <col min="2562" max="2562" width="24.42578125" style="56" customWidth="1"/>
    <col min="2563" max="2563" width="8.140625" style="56" customWidth="1"/>
    <col min="2564" max="2566" width="7.7109375" style="56" customWidth="1"/>
    <col min="2567" max="2567" width="9" style="56" customWidth="1"/>
    <col min="2568" max="2568" width="9.140625" style="56" customWidth="1"/>
    <col min="2569" max="2569" width="11" style="56" customWidth="1"/>
    <col min="2570" max="2816" width="9.140625" style="56"/>
    <col min="2817" max="2817" width="7" style="56" customWidth="1"/>
    <col min="2818" max="2818" width="24.42578125" style="56" customWidth="1"/>
    <col min="2819" max="2819" width="8.140625" style="56" customWidth="1"/>
    <col min="2820" max="2822" width="7.7109375" style="56" customWidth="1"/>
    <col min="2823" max="2823" width="9" style="56" customWidth="1"/>
    <col min="2824" max="2824" width="9.140625" style="56" customWidth="1"/>
    <col min="2825" max="2825" width="11" style="56" customWidth="1"/>
    <col min="2826" max="3072" width="9.140625" style="56"/>
    <col min="3073" max="3073" width="7" style="56" customWidth="1"/>
    <col min="3074" max="3074" width="24.42578125" style="56" customWidth="1"/>
    <col min="3075" max="3075" width="8.140625" style="56" customWidth="1"/>
    <col min="3076" max="3078" width="7.7109375" style="56" customWidth="1"/>
    <col min="3079" max="3079" width="9" style="56" customWidth="1"/>
    <col min="3080" max="3080" width="9.140625" style="56" customWidth="1"/>
    <col min="3081" max="3081" width="11" style="56" customWidth="1"/>
    <col min="3082" max="3328" width="9.140625" style="56"/>
    <col min="3329" max="3329" width="7" style="56" customWidth="1"/>
    <col min="3330" max="3330" width="24.42578125" style="56" customWidth="1"/>
    <col min="3331" max="3331" width="8.140625" style="56" customWidth="1"/>
    <col min="3332" max="3334" width="7.7109375" style="56" customWidth="1"/>
    <col min="3335" max="3335" width="9" style="56" customWidth="1"/>
    <col min="3336" max="3336" width="9.140625" style="56" customWidth="1"/>
    <col min="3337" max="3337" width="11" style="56" customWidth="1"/>
    <col min="3338" max="3584" width="9.140625" style="56"/>
    <col min="3585" max="3585" width="7" style="56" customWidth="1"/>
    <col min="3586" max="3586" width="24.42578125" style="56" customWidth="1"/>
    <col min="3587" max="3587" width="8.140625" style="56" customWidth="1"/>
    <col min="3588" max="3590" width="7.7109375" style="56" customWidth="1"/>
    <col min="3591" max="3591" width="9" style="56" customWidth="1"/>
    <col min="3592" max="3592" width="9.140625" style="56" customWidth="1"/>
    <col min="3593" max="3593" width="11" style="56" customWidth="1"/>
    <col min="3594" max="3840" width="9.140625" style="56"/>
    <col min="3841" max="3841" width="7" style="56" customWidth="1"/>
    <col min="3842" max="3842" width="24.42578125" style="56" customWidth="1"/>
    <col min="3843" max="3843" width="8.140625" style="56" customWidth="1"/>
    <col min="3844" max="3846" width="7.7109375" style="56" customWidth="1"/>
    <col min="3847" max="3847" width="9" style="56" customWidth="1"/>
    <col min="3848" max="3848" width="9.140625" style="56" customWidth="1"/>
    <col min="3849" max="3849" width="11" style="56" customWidth="1"/>
    <col min="3850" max="4096" width="9.140625" style="56"/>
    <col min="4097" max="4097" width="7" style="56" customWidth="1"/>
    <col min="4098" max="4098" width="24.42578125" style="56" customWidth="1"/>
    <col min="4099" max="4099" width="8.140625" style="56" customWidth="1"/>
    <col min="4100" max="4102" width="7.7109375" style="56" customWidth="1"/>
    <col min="4103" max="4103" width="9" style="56" customWidth="1"/>
    <col min="4104" max="4104" width="9.140625" style="56" customWidth="1"/>
    <col min="4105" max="4105" width="11" style="56" customWidth="1"/>
    <col min="4106" max="4352" width="9.140625" style="56"/>
    <col min="4353" max="4353" width="7" style="56" customWidth="1"/>
    <col min="4354" max="4354" width="24.42578125" style="56" customWidth="1"/>
    <col min="4355" max="4355" width="8.140625" style="56" customWidth="1"/>
    <col min="4356" max="4358" width="7.7109375" style="56" customWidth="1"/>
    <col min="4359" max="4359" width="9" style="56" customWidth="1"/>
    <col min="4360" max="4360" width="9.140625" style="56" customWidth="1"/>
    <col min="4361" max="4361" width="11" style="56" customWidth="1"/>
    <col min="4362" max="4608" width="9.140625" style="56"/>
    <col min="4609" max="4609" width="7" style="56" customWidth="1"/>
    <col min="4610" max="4610" width="24.42578125" style="56" customWidth="1"/>
    <col min="4611" max="4611" width="8.140625" style="56" customWidth="1"/>
    <col min="4612" max="4614" width="7.7109375" style="56" customWidth="1"/>
    <col min="4615" max="4615" width="9" style="56" customWidth="1"/>
    <col min="4616" max="4616" width="9.140625" style="56" customWidth="1"/>
    <col min="4617" max="4617" width="11" style="56" customWidth="1"/>
    <col min="4618" max="4864" width="9.140625" style="56"/>
    <col min="4865" max="4865" width="7" style="56" customWidth="1"/>
    <col min="4866" max="4866" width="24.42578125" style="56" customWidth="1"/>
    <col min="4867" max="4867" width="8.140625" style="56" customWidth="1"/>
    <col min="4868" max="4870" width="7.7109375" style="56" customWidth="1"/>
    <col min="4871" max="4871" width="9" style="56" customWidth="1"/>
    <col min="4872" max="4872" width="9.140625" style="56" customWidth="1"/>
    <col min="4873" max="4873" width="11" style="56" customWidth="1"/>
    <col min="4874" max="5120" width="9.140625" style="56"/>
    <col min="5121" max="5121" width="7" style="56" customWidth="1"/>
    <col min="5122" max="5122" width="24.42578125" style="56" customWidth="1"/>
    <col min="5123" max="5123" width="8.140625" style="56" customWidth="1"/>
    <col min="5124" max="5126" width="7.7109375" style="56" customWidth="1"/>
    <col min="5127" max="5127" width="9" style="56" customWidth="1"/>
    <col min="5128" max="5128" width="9.140625" style="56" customWidth="1"/>
    <col min="5129" max="5129" width="11" style="56" customWidth="1"/>
    <col min="5130" max="5376" width="9.140625" style="56"/>
    <col min="5377" max="5377" width="7" style="56" customWidth="1"/>
    <col min="5378" max="5378" width="24.42578125" style="56" customWidth="1"/>
    <col min="5379" max="5379" width="8.140625" style="56" customWidth="1"/>
    <col min="5380" max="5382" width="7.7109375" style="56" customWidth="1"/>
    <col min="5383" max="5383" width="9" style="56" customWidth="1"/>
    <col min="5384" max="5384" width="9.140625" style="56" customWidth="1"/>
    <col min="5385" max="5385" width="11" style="56" customWidth="1"/>
    <col min="5386" max="5632" width="9.140625" style="56"/>
    <col min="5633" max="5633" width="7" style="56" customWidth="1"/>
    <col min="5634" max="5634" width="24.42578125" style="56" customWidth="1"/>
    <col min="5635" max="5635" width="8.140625" style="56" customWidth="1"/>
    <col min="5636" max="5638" width="7.7109375" style="56" customWidth="1"/>
    <col min="5639" max="5639" width="9" style="56" customWidth="1"/>
    <col min="5640" max="5640" width="9.140625" style="56" customWidth="1"/>
    <col min="5641" max="5641" width="11" style="56" customWidth="1"/>
    <col min="5642" max="5888" width="9.140625" style="56"/>
    <col min="5889" max="5889" width="7" style="56" customWidth="1"/>
    <col min="5890" max="5890" width="24.42578125" style="56" customWidth="1"/>
    <col min="5891" max="5891" width="8.140625" style="56" customWidth="1"/>
    <col min="5892" max="5894" width="7.7109375" style="56" customWidth="1"/>
    <col min="5895" max="5895" width="9" style="56" customWidth="1"/>
    <col min="5896" max="5896" width="9.140625" style="56" customWidth="1"/>
    <col min="5897" max="5897" width="11" style="56" customWidth="1"/>
    <col min="5898" max="6144" width="9.140625" style="56"/>
    <col min="6145" max="6145" width="7" style="56" customWidth="1"/>
    <col min="6146" max="6146" width="24.42578125" style="56" customWidth="1"/>
    <col min="6147" max="6147" width="8.140625" style="56" customWidth="1"/>
    <col min="6148" max="6150" width="7.7109375" style="56" customWidth="1"/>
    <col min="6151" max="6151" width="9" style="56" customWidth="1"/>
    <col min="6152" max="6152" width="9.140625" style="56" customWidth="1"/>
    <col min="6153" max="6153" width="11" style="56" customWidth="1"/>
    <col min="6154" max="6400" width="9.140625" style="56"/>
    <col min="6401" max="6401" width="7" style="56" customWidth="1"/>
    <col min="6402" max="6402" width="24.42578125" style="56" customWidth="1"/>
    <col min="6403" max="6403" width="8.140625" style="56" customWidth="1"/>
    <col min="6404" max="6406" width="7.7109375" style="56" customWidth="1"/>
    <col min="6407" max="6407" width="9" style="56" customWidth="1"/>
    <col min="6408" max="6408" width="9.140625" style="56" customWidth="1"/>
    <col min="6409" max="6409" width="11" style="56" customWidth="1"/>
    <col min="6410" max="6656" width="9.140625" style="56"/>
    <col min="6657" max="6657" width="7" style="56" customWidth="1"/>
    <col min="6658" max="6658" width="24.42578125" style="56" customWidth="1"/>
    <col min="6659" max="6659" width="8.140625" style="56" customWidth="1"/>
    <col min="6660" max="6662" width="7.7109375" style="56" customWidth="1"/>
    <col min="6663" max="6663" width="9" style="56" customWidth="1"/>
    <col min="6664" max="6664" width="9.140625" style="56" customWidth="1"/>
    <col min="6665" max="6665" width="11" style="56" customWidth="1"/>
    <col min="6666" max="6912" width="9.140625" style="56"/>
    <col min="6913" max="6913" width="7" style="56" customWidth="1"/>
    <col min="6914" max="6914" width="24.42578125" style="56" customWidth="1"/>
    <col min="6915" max="6915" width="8.140625" style="56" customWidth="1"/>
    <col min="6916" max="6918" width="7.7109375" style="56" customWidth="1"/>
    <col min="6919" max="6919" width="9" style="56" customWidth="1"/>
    <col min="6920" max="6920" width="9.140625" style="56" customWidth="1"/>
    <col min="6921" max="6921" width="11" style="56" customWidth="1"/>
    <col min="6922" max="7168" width="9.140625" style="56"/>
    <col min="7169" max="7169" width="7" style="56" customWidth="1"/>
    <col min="7170" max="7170" width="24.42578125" style="56" customWidth="1"/>
    <col min="7171" max="7171" width="8.140625" style="56" customWidth="1"/>
    <col min="7172" max="7174" width="7.7109375" style="56" customWidth="1"/>
    <col min="7175" max="7175" width="9" style="56" customWidth="1"/>
    <col min="7176" max="7176" width="9.140625" style="56" customWidth="1"/>
    <col min="7177" max="7177" width="11" style="56" customWidth="1"/>
    <col min="7178" max="7424" width="9.140625" style="56"/>
    <col min="7425" max="7425" width="7" style="56" customWidth="1"/>
    <col min="7426" max="7426" width="24.42578125" style="56" customWidth="1"/>
    <col min="7427" max="7427" width="8.140625" style="56" customWidth="1"/>
    <col min="7428" max="7430" width="7.7109375" style="56" customWidth="1"/>
    <col min="7431" max="7431" width="9" style="56" customWidth="1"/>
    <col min="7432" max="7432" width="9.140625" style="56" customWidth="1"/>
    <col min="7433" max="7433" width="11" style="56" customWidth="1"/>
    <col min="7434" max="7680" width="9.140625" style="56"/>
    <col min="7681" max="7681" width="7" style="56" customWidth="1"/>
    <col min="7682" max="7682" width="24.42578125" style="56" customWidth="1"/>
    <col min="7683" max="7683" width="8.140625" style="56" customWidth="1"/>
    <col min="7684" max="7686" width="7.7109375" style="56" customWidth="1"/>
    <col min="7687" max="7687" width="9" style="56" customWidth="1"/>
    <col min="7688" max="7688" width="9.140625" style="56" customWidth="1"/>
    <col min="7689" max="7689" width="11" style="56" customWidth="1"/>
    <col min="7690" max="7936" width="9.140625" style="56"/>
    <col min="7937" max="7937" width="7" style="56" customWidth="1"/>
    <col min="7938" max="7938" width="24.42578125" style="56" customWidth="1"/>
    <col min="7939" max="7939" width="8.140625" style="56" customWidth="1"/>
    <col min="7940" max="7942" width="7.7109375" style="56" customWidth="1"/>
    <col min="7943" max="7943" width="9" style="56" customWidth="1"/>
    <col min="7944" max="7944" width="9.140625" style="56" customWidth="1"/>
    <col min="7945" max="7945" width="11" style="56" customWidth="1"/>
    <col min="7946" max="8192" width="9.140625" style="56"/>
    <col min="8193" max="8193" width="7" style="56" customWidth="1"/>
    <col min="8194" max="8194" width="24.42578125" style="56" customWidth="1"/>
    <col min="8195" max="8195" width="8.140625" style="56" customWidth="1"/>
    <col min="8196" max="8198" width="7.7109375" style="56" customWidth="1"/>
    <col min="8199" max="8199" width="9" style="56" customWidth="1"/>
    <col min="8200" max="8200" width="9.140625" style="56" customWidth="1"/>
    <col min="8201" max="8201" width="11" style="56" customWidth="1"/>
    <col min="8202" max="8448" width="9.140625" style="56"/>
    <col min="8449" max="8449" width="7" style="56" customWidth="1"/>
    <col min="8450" max="8450" width="24.42578125" style="56" customWidth="1"/>
    <col min="8451" max="8451" width="8.140625" style="56" customWidth="1"/>
    <col min="8452" max="8454" width="7.7109375" style="56" customWidth="1"/>
    <col min="8455" max="8455" width="9" style="56" customWidth="1"/>
    <col min="8456" max="8456" width="9.140625" style="56" customWidth="1"/>
    <col min="8457" max="8457" width="11" style="56" customWidth="1"/>
    <col min="8458" max="8704" width="9.140625" style="56"/>
    <col min="8705" max="8705" width="7" style="56" customWidth="1"/>
    <col min="8706" max="8706" width="24.42578125" style="56" customWidth="1"/>
    <col min="8707" max="8707" width="8.140625" style="56" customWidth="1"/>
    <col min="8708" max="8710" width="7.7109375" style="56" customWidth="1"/>
    <col min="8711" max="8711" width="9" style="56" customWidth="1"/>
    <col min="8712" max="8712" width="9.140625" style="56" customWidth="1"/>
    <col min="8713" max="8713" width="11" style="56" customWidth="1"/>
    <col min="8714" max="8960" width="9.140625" style="56"/>
    <col min="8961" max="8961" width="7" style="56" customWidth="1"/>
    <col min="8962" max="8962" width="24.42578125" style="56" customWidth="1"/>
    <col min="8963" max="8963" width="8.140625" style="56" customWidth="1"/>
    <col min="8964" max="8966" width="7.7109375" style="56" customWidth="1"/>
    <col min="8967" max="8967" width="9" style="56" customWidth="1"/>
    <col min="8968" max="8968" width="9.140625" style="56" customWidth="1"/>
    <col min="8969" max="8969" width="11" style="56" customWidth="1"/>
    <col min="8970" max="9216" width="9.140625" style="56"/>
    <col min="9217" max="9217" width="7" style="56" customWidth="1"/>
    <col min="9218" max="9218" width="24.42578125" style="56" customWidth="1"/>
    <col min="9219" max="9219" width="8.140625" style="56" customWidth="1"/>
    <col min="9220" max="9222" width="7.7109375" style="56" customWidth="1"/>
    <col min="9223" max="9223" width="9" style="56" customWidth="1"/>
    <col min="9224" max="9224" width="9.140625" style="56" customWidth="1"/>
    <col min="9225" max="9225" width="11" style="56" customWidth="1"/>
    <col min="9226" max="9472" width="9.140625" style="56"/>
    <col min="9473" max="9473" width="7" style="56" customWidth="1"/>
    <col min="9474" max="9474" width="24.42578125" style="56" customWidth="1"/>
    <col min="9475" max="9475" width="8.140625" style="56" customWidth="1"/>
    <col min="9476" max="9478" width="7.7109375" style="56" customWidth="1"/>
    <col min="9479" max="9479" width="9" style="56" customWidth="1"/>
    <col min="9480" max="9480" width="9.140625" style="56" customWidth="1"/>
    <col min="9481" max="9481" width="11" style="56" customWidth="1"/>
    <col min="9482" max="9728" width="9.140625" style="56"/>
    <col min="9729" max="9729" width="7" style="56" customWidth="1"/>
    <col min="9730" max="9730" width="24.42578125" style="56" customWidth="1"/>
    <col min="9731" max="9731" width="8.140625" style="56" customWidth="1"/>
    <col min="9732" max="9734" width="7.7109375" style="56" customWidth="1"/>
    <col min="9735" max="9735" width="9" style="56" customWidth="1"/>
    <col min="9736" max="9736" width="9.140625" style="56" customWidth="1"/>
    <col min="9737" max="9737" width="11" style="56" customWidth="1"/>
    <col min="9738" max="9984" width="9.140625" style="56"/>
    <col min="9985" max="9985" width="7" style="56" customWidth="1"/>
    <col min="9986" max="9986" width="24.42578125" style="56" customWidth="1"/>
    <col min="9987" max="9987" width="8.140625" style="56" customWidth="1"/>
    <col min="9988" max="9990" width="7.7109375" style="56" customWidth="1"/>
    <col min="9991" max="9991" width="9" style="56" customWidth="1"/>
    <col min="9992" max="9992" width="9.140625" style="56" customWidth="1"/>
    <col min="9993" max="9993" width="11" style="56" customWidth="1"/>
    <col min="9994" max="10240" width="9.140625" style="56"/>
    <col min="10241" max="10241" width="7" style="56" customWidth="1"/>
    <col min="10242" max="10242" width="24.42578125" style="56" customWidth="1"/>
    <col min="10243" max="10243" width="8.140625" style="56" customWidth="1"/>
    <col min="10244" max="10246" width="7.7109375" style="56" customWidth="1"/>
    <col min="10247" max="10247" width="9" style="56" customWidth="1"/>
    <col min="10248" max="10248" width="9.140625" style="56" customWidth="1"/>
    <col min="10249" max="10249" width="11" style="56" customWidth="1"/>
    <col min="10250" max="10496" width="9.140625" style="56"/>
    <col min="10497" max="10497" width="7" style="56" customWidth="1"/>
    <col min="10498" max="10498" width="24.42578125" style="56" customWidth="1"/>
    <col min="10499" max="10499" width="8.140625" style="56" customWidth="1"/>
    <col min="10500" max="10502" width="7.7109375" style="56" customWidth="1"/>
    <col min="10503" max="10503" width="9" style="56" customWidth="1"/>
    <col min="10504" max="10504" width="9.140625" style="56" customWidth="1"/>
    <col min="10505" max="10505" width="11" style="56" customWidth="1"/>
    <col min="10506" max="10752" width="9.140625" style="56"/>
    <col min="10753" max="10753" width="7" style="56" customWidth="1"/>
    <col min="10754" max="10754" width="24.42578125" style="56" customWidth="1"/>
    <col min="10755" max="10755" width="8.140625" style="56" customWidth="1"/>
    <col min="10756" max="10758" width="7.7109375" style="56" customWidth="1"/>
    <col min="10759" max="10759" width="9" style="56" customWidth="1"/>
    <col min="10760" max="10760" width="9.140625" style="56" customWidth="1"/>
    <col min="10761" max="10761" width="11" style="56" customWidth="1"/>
    <col min="10762" max="11008" width="9.140625" style="56"/>
    <col min="11009" max="11009" width="7" style="56" customWidth="1"/>
    <col min="11010" max="11010" width="24.42578125" style="56" customWidth="1"/>
    <col min="11011" max="11011" width="8.140625" style="56" customWidth="1"/>
    <col min="11012" max="11014" width="7.7109375" style="56" customWidth="1"/>
    <col min="11015" max="11015" width="9" style="56" customWidth="1"/>
    <col min="11016" max="11016" width="9.140625" style="56" customWidth="1"/>
    <col min="11017" max="11017" width="11" style="56" customWidth="1"/>
    <col min="11018" max="11264" width="9.140625" style="56"/>
    <col min="11265" max="11265" width="7" style="56" customWidth="1"/>
    <col min="11266" max="11266" width="24.42578125" style="56" customWidth="1"/>
    <col min="11267" max="11267" width="8.140625" style="56" customWidth="1"/>
    <col min="11268" max="11270" width="7.7109375" style="56" customWidth="1"/>
    <col min="11271" max="11271" width="9" style="56" customWidth="1"/>
    <col min="11272" max="11272" width="9.140625" style="56" customWidth="1"/>
    <col min="11273" max="11273" width="11" style="56" customWidth="1"/>
    <col min="11274" max="11520" width="9.140625" style="56"/>
    <col min="11521" max="11521" width="7" style="56" customWidth="1"/>
    <col min="11522" max="11522" width="24.42578125" style="56" customWidth="1"/>
    <col min="11523" max="11523" width="8.140625" style="56" customWidth="1"/>
    <col min="11524" max="11526" width="7.7109375" style="56" customWidth="1"/>
    <col min="11527" max="11527" width="9" style="56" customWidth="1"/>
    <col min="11528" max="11528" width="9.140625" style="56" customWidth="1"/>
    <col min="11529" max="11529" width="11" style="56" customWidth="1"/>
    <col min="11530" max="11776" width="9.140625" style="56"/>
    <col min="11777" max="11777" width="7" style="56" customWidth="1"/>
    <col min="11778" max="11778" width="24.42578125" style="56" customWidth="1"/>
    <col min="11779" max="11779" width="8.140625" style="56" customWidth="1"/>
    <col min="11780" max="11782" width="7.7109375" style="56" customWidth="1"/>
    <col min="11783" max="11783" width="9" style="56" customWidth="1"/>
    <col min="11784" max="11784" width="9.140625" style="56" customWidth="1"/>
    <col min="11785" max="11785" width="11" style="56" customWidth="1"/>
    <col min="11786" max="12032" width="9.140625" style="56"/>
    <col min="12033" max="12033" width="7" style="56" customWidth="1"/>
    <col min="12034" max="12034" width="24.42578125" style="56" customWidth="1"/>
    <col min="12035" max="12035" width="8.140625" style="56" customWidth="1"/>
    <col min="12036" max="12038" width="7.7109375" style="56" customWidth="1"/>
    <col min="12039" max="12039" width="9" style="56" customWidth="1"/>
    <col min="12040" max="12040" width="9.140625" style="56" customWidth="1"/>
    <col min="12041" max="12041" width="11" style="56" customWidth="1"/>
    <col min="12042" max="12288" width="9.140625" style="56"/>
    <col min="12289" max="12289" width="7" style="56" customWidth="1"/>
    <col min="12290" max="12290" width="24.42578125" style="56" customWidth="1"/>
    <col min="12291" max="12291" width="8.140625" style="56" customWidth="1"/>
    <col min="12292" max="12294" width="7.7109375" style="56" customWidth="1"/>
    <col min="12295" max="12295" width="9" style="56" customWidth="1"/>
    <col min="12296" max="12296" width="9.140625" style="56" customWidth="1"/>
    <col min="12297" max="12297" width="11" style="56" customWidth="1"/>
    <col min="12298" max="12544" width="9.140625" style="56"/>
    <col min="12545" max="12545" width="7" style="56" customWidth="1"/>
    <col min="12546" max="12546" width="24.42578125" style="56" customWidth="1"/>
    <col min="12547" max="12547" width="8.140625" style="56" customWidth="1"/>
    <col min="12548" max="12550" width="7.7109375" style="56" customWidth="1"/>
    <col min="12551" max="12551" width="9" style="56" customWidth="1"/>
    <col min="12552" max="12552" width="9.140625" style="56" customWidth="1"/>
    <col min="12553" max="12553" width="11" style="56" customWidth="1"/>
    <col min="12554" max="12800" width="9.140625" style="56"/>
    <col min="12801" max="12801" width="7" style="56" customWidth="1"/>
    <col min="12802" max="12802" width="24.42578125" style="56" customWidth="1"/>
    <col min="12803" max="12803" width="8.140625" style="56" customWidth="1"/>
    <col min="12804" max="12806" width="7.7109375" style="56" customWidth="1"/>
    <col min="12807" max="12807" width="9" style="56" customWidth="1"/>
    <col min="12808" max="12808" width="9.140625" style="56" customWidth="1"/>
    <col min="12809" max="12809" width="11" style="56" customWidth="1"/>
    <col min="12810" max="13056" width="9.140625" style="56"/>
    <col min="13057" max="13057" width="7" style="56" customWidth="1"/>
    <col min="13058" max="13058" width="24.42578125" style="56" customWidth="1"/>
    <col min="13059" max="13059" width="8.140625" style="56" customWidth="1"/>
    <col min="13060" max="13062" width="7.7109375" style="56" customWidth="1"/>
    <col min="13063" max="13063" width="9" style="56" customWidth="1"/>
    <col min="13064" max="13064" width="9.140625" style="56" customWidth="1"/>
    <col min="13065" max="13065" width="11" style="56" customWidth="1"/>
    <col min="13066" max="13312" width="9.140625" style="56"/>
    <col min="13313" max="13313" width="7" style="56" customWidth="1"/>
    <col min="13314" max="13314" width="24.42578125" style="56" customWidth="1"/>
    <col min="13315" max="13315" width="8.140625" style="56" customWidth="1"/>
    <col min="13316" max="13318" width="7.7109375" style="56" customWidth="1"/>
    <col min="13319" max="13319" width="9" style="56" customWidth="1"/>
    <col min="13320" max="13320" width="9.140625" style="56" customWidth="1"/>
    <col min="13321" max="13321" width="11" style="56" customWidth="1"/>
    <col min="13322" max="13568" width="9.140625" style="56"/>
    <col min="13569" max="13569" width="7" style="56" customWidth="1"/>
    <col min="13570" max="13570" width="24.42578125" style="56" customWidth="1"/>
    <col min="13571" max="13571" width="8.140625" style="56" customWidth="1"/>
    <col min="13572" max="13574" width="7.7109375" style="56" customWidth="1"/>
    <col min="13575" max="13575" width="9" style="56" customWidth="1"/>
    <col min="13576" max="13576" width="9.140625" style="56" customWidth="1"/>
    <col min="13577" max="13577" width="11" style="56" customWidth="1"/>
    <col min="13578" max="13824" width="9.140625" style="56"/>
    <col min="13825" max="13825" width="7" style="56" customWidth="1"/>
    <col min="13826" max="13826" width="24.42578125" style="56" customWidth="1"/>
    <col min="13827" max="13827" width="8.140625" style="56" customWidth="1"/>
    <col min="13828" max="13830" width="7.7109375" style="56" customWidth="1"/>
    <col min="13831" max="13831" width="9" style="56" customWidth="1"/>
    <col min="13832" max="13832" width="9.140625" style="56" customWidth="1"/>
    <col min="13833" max="13833" width="11" style="56" customWidth="1"/>
    <col min="13834" max="14080" width="9.140625" style="56"/>
    <col min="14081" max="14081" width="7" style="56" customWidth="1"/>
    <col min="14082" max="14082" width="24.42578125" style="56" customWidth="1"/>
    <col min="14083" max="14083" width="8.140625" style="56" customWidth="1"/>
    <col min="14084" max="14086" width="7.7109375" style="56" customWidth="1"/>
    <col min="14087" max="14087" width="9" style="56" customWidth="1"/>
    <col min="14088" max="14088" width="9.140625" style="56" customWidth="1"/>
    <col min="14089" max="14089" width="11" style="56" customWidth="1"/>
    <col min="14090" max="14336" width="9.140625" style="56"/>
    <col min="14337" max="14337" width="7" style="56" customWidth="1"/>
    <col min="14338" max="14338" width="24.42578125" style="56" customWidth="1"/>
    <col min="14339" max="14339" width="8.140625" style="56" customWidth="1"/>
    <col min="14340" max="14342" width="7.7109375" style="56" customWidth="1"/>
    <col min="14343" max="14343" width="9" style="56" customWidth="1"/>
    <col min="14344" max="14344" width="9.140625" style="56" customWidth="1"/>
    <col min="14345" max="14345" width="11" style="56" customWidth="1"/>
    <col min="14346" max="14592" width="9.140625" style="56"/>
    <col min="14593" max="14593" width="7" style="56" customWidth="1"/>
    <col min="14594" max="14594" width="24.42578125" style="56" customWidth="1"/>
    <col min="14595" max="14595" width="8.140625" style="56" customWidth="1"/>
    <col min="14596" max="14598" width="7.7109375" style="56" customWidth="1"/>
    <col min="14599" max="14599" width="9" style="56" customWidth="1"/>
    <col min="14600" max="14600" width="9.140625" style="56" customWidth="1"/>
    <col min="14601" max="14601" width="11" style="56" customWidth="1"/>
    <col min="14602" max="14848" width="9.140625" style="56"/>
    <col min="14849" max="14849" width="7" style="56" customWidth="1"/>
    <col min="14850" max="14850" width="24.42578125" style="56" customWidth="1"/>
    <col min="14851" max="14851" width="8.140625" style="56" customWidth="1"/>
    <col min="14852" max="14854" width="7.7109375" style="56" customWidth="1"/>
    <col min="14855" max="14855" width="9" style="56" customWidth="1"/>
    <col min="14856" max="14856" width="9.140625" style="56" customWidth="1"/>
    <col min="14857" max="14857" width="11" style="56" customWidth="1"/>
    <col min="14858" max="15104" width="9.140625" style="56"/>
    <col min="15105" max="15105" width="7" style="56" customWidth="1"/>
    <col min="15106" max="15106" width="24.42578125" style="56" customWidth="1"/>
    <col min="15107" max="15107" width="8.140625" style="56" customWidth="1"/>
    <col min="15108" max="15110" width="7.7109375" style="56" customWidth="1"/>
    <col min="15111" max="15111" width="9" style="56" customWidth="1"/>
    <col min="15112" max="15112" width="9.140625" style="56" customWidth="1"/>
    <col min="15113" max="15113" width="11" style="56" customWidth="1"/>
    <col min="15114" max="15360" width="9.140625" style="56"/>
    <col min="15361" max="15361" width="7" style="56" customWidth="1"/>
    <col min="15362" max="15362" width="24.42578125" style="56" customWidth="1"/>
    <col min="15363" max="15363" width="8.140625" style="56" customWidth="1"/>
    <col min="15364" max="15366" width="7.7109375" style="56" customWidth="1"/>
    <col min="15367" max="15367" width="9" style="56" customWidth="1"/>
    <col min="15368" max="15368" width="9.140625" style="56" customWidth="1"/>
    <col min="15369" max="15369" width="11" style="56" customWidth="1"/>
    <col min="15370" max="15616" width="9.140625" style="56"/>
    <col min="15617" max="15617" width="7" style="56" customWidth="1"/>
    <col min="15618" max="15618" width="24.42578125" style="56" customWidth="1"/>
    <col min="15619" max="15619" width="8.140625" style="56" customWidth="1"/>
    <col min="15620" max="15622" width="7.7109375" style="56" customWidth="1"/>
    <col min="15623" max="15623" width="9" style="56" customWidth="1"/>
    <col min="15624" max="15624" width="9.140625" style="56" customWidth="1"/>
    <col min="15625" max="15625" width="11" style="56" customWidth="1"/>
    <col min="15626" max="15872" width="9.140625" style="56"/>
    <col min="15873" max="15873" width="7" style="56" customWidth="1"/>
    <col min="15874" max="15874" width="24.42578125" style="56" customWidth="1"/>
    <col min="15875" max="15875" width="8.140625" style="56" customWidth="1"/>
    <col min="15876" max="15878" width="7.7109375" style="56" customWidth="1"/>
    <col min="15879" max="15879" width="9" style="56" customWidth="1"/>
    <col min="15880" max="15880" width="9.140625" style="56" customWidth="1"/>
    <col min="15881" max="15881" width="11" style="56" customWidth="1"/>
    <col min="15882" max="16128" width="9.140625" style="56"/>
    <col min="16129" max="16129" width="7" style="56" customWidth="1"/>
    <col min="16130" max="16130" width="24.42578125" style="56" customWidth="1"/>
    <col min="16131" max="16131" width="8.140625" style="56" customWidth="1"/>
    <col min="16132" max="16134" width="7.7109375" style="56" customWidth="1"/>
    <col min="16135" max="16135" width="9" style="56" customWidth="1"/>
    <col min="16136" max="16136" width="9.140625" style="56" customWidth="1"/>
    <col min="16137" max="16137" width="11" style="56" customWidth="1"/>
    <col min="16138" max="16384" width="9.140625" style="56"/>
  </cols>
  <sheetData>
    <row r="1" spans="1:9" ht="12" x14ac:dyDescent="0.2">
      <c r="A1" s="50"/>
      <c r="B1" s="51"/>
      <c r="C1" s="52"/>
      <c r="D1" s="52"/>
      <c r="E1" s="53"/>
      <c r="F1" s="53"/>
      <c r="G1" s="54"/>
      <c r="H1" s="54"/>
      <c r="I1" s="55"/>
    </row>
    <row r="2" spans="1:9" ht="4.5" customHeight="1" x14ac:dyDescent="0.2">
      <c r="A2" s="57">
        <v>8758</v>
      </c>
      <c r="B2" s="58" t="s">
        <v>33</v>
      </c>
      <c r="C2" s="59" t="s">
        <v>34</v>
      </c>
      <c r="D2" s="59"/>
      <c r="E2" s="60"/>
      <c r="F2" s="60"/>
      <c r="G2" s="61"/>
      <c r="H2" s="61"/>
      <c r="I2" s="61"/>
    </row>
    <row r="3" spans="1:9" ht="12" x14ac:dyDescent="0.2">
      <c r="A3" s="62">
        <v>4505</v>
      </c>
      <c r="B3" s="63" t="s">
        <v>35</v>
      </c>
      <c r="C3" s="62" t="s">
        <v>34</v>
      </c>
      <c r="E3" s="64"/>
      <c r="G3" s="60"/>
      <c r="I3" s="60"/>
    </row>
    <row r="4" spans="1:9" ht="12" x14ac:dyDescent="0.2">
      <c r="A4" s="62">
        <v>2314</v>
      </c>
      <c r="B4" s="63" t="s">
        <v>36</v>
      </c>
      <c r="C4" s="62" t="s">
        <v>34</v>
      </c>
      <c r="E4" s="64"/>
      <c r="H4" s="62"/>
      <c r="I4" s="59"/>
    </row>
    <row r="5" spans="1:9" ht="12" x14ac:dyDescent="0.2">
      <c r="A5" s="62">
        <v>6927</v>
      </c>
      <c r="B5" s="63" t="s">
        <v>37</v>
      </c>
      <c r="C5" s="62" t="s">
        <v>34</v>
      </c>
      <c r="E5" s="64"/>
      <c r="G5" s="60"/>
      <c r="I5" s="60"/>
    </row>
    <row r="6" spans="1:9" ht="12" x14ac:dyDescent="0.2">
      <c r="A6" s="62">
        <v>4432</v>
      </c>
      <c r="B6" s="63" t="s">
        <v>38</v>
      </c>
      <c r="C6" s="62" t="s">
        <v>34</v>
      </c>
      <c r="E6" s="64"/>
      <c r="G6" s="60"/>
      <c r="I6" s="60"/>
    </row>
    <row r="7" spans="1:9" ht="12" x14ac:dyDescent="0.2">
      <c r="A7" s="62">
        <v>6705</v>
      </c>
      <c r="B7" s="63" t="s">
        <v>39</v>
      </c>
      <c r="C7" s="62" t="s">
        <v>34</v>
      </c>
      <c r="E7" s="64"/>
      <c r="G7" s="60"/>
      <c r="I7" s="59"/>
    </row>
    <row r="8" spans="1:9" ht="12" x14ac:dyDescent="0.2">
      <c r="A8" s="62">
        <v>4496</v>
      </c>
      <c r="B8" s="63" t="s">
        <v>40</v>
      </c>
      <c r="C8" s="62" t="s">
        <v>34</v>
      </c>
      <c r="E8" s="64"/>
      <c r="G8" s="60"/>
      <c r="I8" s="60"/>
    </row>
    <row r="9" spans="1:9" ht="12" x14ac:dyDescent="0.2">
      <c r="A9" s="65">
        <v>7125</v>
      </c>
      <c r="B9" s="63" t="s">
        <v>41</v>
      </c>
      <c r="C9" s="62" t="s">
        <v>34</v>
      </c>
      <c r="E9" s="64"/>
      <c r="F9" s="62"/>
      <c r="G9" s="60"/>
      <c r="I9" s="60"/>
    </row>
    <row r="10" spans="1:9" ht="12" x14ac:dyDescent="0.2">
      <c r="A10" s="62">
        <v>7302</v>
      </c>
      <c r="B10" s="63" t="s">
        <v>42</v>
      </c>
      <c r="C10" s="62" t="s">
        <v>34</v>
      </c>
      <c r="E10" s="64"/>
      <c r="H10" s="62"/>
      <c r="I10" s="59"/>
    </row>
    <row r="11" spans="1:9" ht="12" x14ac:dyDescent="0.2">
      <c r="A11" s="62">
        <v>9800</v>
      </c>
      <c r="B11" s="63" t="s">
        <v>43</v>
      </c>
      <c r="C11" s="62" t="s">
        <v>34</v>
      </c>
      <c r="E11" s="64"/>
      <c r="G11" s="60"/>
      <c r="I11" s="60"/>
    </row>
    <row r="12" spans="1:9" ht="12" x14ac:dyDescent="0.2">
      <c r="A12" s="62">
        <v>9826</v>
      </c>
      <c r="B12" s="63" t="s">
        <v>44</v>
      </c>
      <c r="C12" s="62" t="s">
        <v>34</v>
      </c>
      <c r="E12" s="64"/>
      <c r="G12" s="60"/>
      <c r="I12" s="60"/>
    </row>
    <row r="13" spans="1:9" ht="12" x14ac:dyDescent="0.2">
      <c r="A13" s="62">
        <v>9261</v>
      </c>
      <c r="B13" s="63" t="s">
        <v>45</v>
      </c>
      <c r="C13" s="62" t="s">
        <v>34</v>
      </c>
      <c r="E13" s="64"/>
      <c r="G13" s="60"/>
      <c r="I13" s="60"/>
    </row>
    <row r="14" spans="1:9" ht="12" x14ac:dyDescent="0.2">
      <c r="A14" s="62">
        <v>1036</v>
      </c>
      <c r="B14" s="63" t="s">
        <v>46</v>
      </c>
      <c r="C14" s="62" t="s">
        <v>34</v>
      </c>
      <c r="E14" s="64"/>
      <c r="G14" s="60"/>
      <c r="I14" s="60"/>
    </row>
    <row r="15" spans="1:9" ht="12" x14ac:dyDescent="0.2">
      <c r="A15" s="62">
        <v>5587</v>
      </c>
      <c r="B15" s="63" t="s">
        <v>47</v>
      </c>
      <c r="C15" s="62" t="s">
        <v>34</v>
      </c>
      <c r="E15" s="64"/>
      <c r="G15" s="60"/>
      <c r="I15" s="60"/>
    </row>
    <row r="16" spans="1:9" ht="12" x14ac:dyDescent="0.2">
      <c r="A16" s="62">
        <v>8671</v>
      </c>
      <c r="B16" s="63" t="s">
        <v>48</v>
      </c>
      <c r="C16" s="62" t="s">
        <v>34</v>
      </c>
      <c r="E16" s="64"/>
      <c r="G16" s="60"/>
      <c r="I16" s="60"/>
    </row>
    <row r="17" spans="1:9" ht="12" x14ac:dyDescent="0.2">
      <c r="A17" s="62">
        <v>8672</v>
      </c>
      <c r="B17" s="63" t="s">
        <v>49</v>
      </c>
      <c r="C17" s="62" t="s">
        <v>34</v>
      </c>
      <c r="E17" s="64"/>
      <c r="G17" s="60"/>
      <c r="I17" s="60"/>
    </row>
    <row r="18" spans="1:9" ht="12" x14ac:dyDescent="0.2">
      <c r="A18" s="62">
        <v>6428</v>
      </c>
      <c r="B18" s="63" t="s">
        <v>50</v>
      </c>
      <c r="C18" s="62" t="s">
        <v>34</v>
      </c>
      <c r="E18" s="64"/>
      <c r="G18" s="60"/>
      <c r="I18" s="60"/>
    </row>
    <row r="19" spans="1:9" ht="12" x14ac:dyDescent="0.2">
      <c r="A19" s="65">
        <v>9975</v>
      </c>
      <c r="B19" s="63" t="s">
        <v>51</v>
      </c>
      <c r="C19" s="62" t="s">
        <v>34</v>
      </c>
      <c r="E19" s="64"/>
      <c r="F19" s="62"/>
      <c r="G19" s="60"/>
      <c r="I19" s="60"/>
    </row>
    <row r="20" spans="1:9" ht="12" x14ac:dyDescent="0.2">
      <c r="A20" s="65">
        <v>7303</v>
      </c>
      <c r="B20" s="63" t="s">
        <v>52</v>
      </c>
      <c r="C20" s="62" t="s">
        <v>34</v>
      </c>
      <c r="E20" s="64"/>
      <c r="F20" s="62"/>
      <c r="I20" s="60"/>
    </row>
    <row r="21" spans="1:9" ht="12" x14ac:dyDescent="0.2">
      <c r="A21" s="65">
        <v>8888</v>
      </c>
      <c r="B21" s="63" t="s">
        <v>53</v>
      </c>
      <c r="C21" s="62" t="s">
        <v>34</v>
      </c>
      <c r="E21" s="64"/>
      <c r="F21" s="62"/>
      <c r="G21" s="60"/>
      <c r="I21" s="60"/>
    </row>
    <row r="22" spans="1:9" ht="12" x14ac:dyDescent="0.2">
      <c r="A22" s="62"/>
      <c r="E22" s="64"/>
      <c r="F22" s="62"/>
      <c r="G22" s="60"/>
      <c r="I22" s="60"/>
    </row>
    <row r="23" spans="1:9" ht="12" x14ac:dyDescent="0.2">
      <c r="A23" s="62">
        <v>4854</v>
      </c>
      <c r="B23" s="63" t="s">
        <v>54</v>
      </c>
      <c r="C23" s="62" t="s">
        <v>55</v>
      </c>
      <c r="E23" s="64"/>
      <c r="G23" s="60"/>
      <c r="I23" s="60"/>
    </row>
    <row r="24" spans="1:9" ht="12" x14ac:dyDescent="0.2">
      <c r="A24" s="65">
        <v>4895</v>
      </c>
      <c r="B24" s="63" t="s">
        <v>56</v>
      </c>
      <c r="C24" s="62" t="s">
        <v>55</v>
      </c>
      <c r="E24" s="64"/>
      <c r="F24" s="62"/>
      <c r="G24" s="60"/>
      <c r="I24" s="60"/>
    </row>
    <row r="25" spans="1:9" ht="12" x14ac:dyDescent="0.2">
      <c r="A25" s="62">
        <v>6488</v>
      </c>
      <c r="B25" s="63" t="s">
        <v>57</v>
      </c>
      <c r="C25" s="62" t="s">
        <v>55</v>
      </c>
      <c r="E25" s="64"/>
      <c r="I25" s="60"/>
    </row>
    <row r="26" spans="1:9" ht="12" x14ac:dyDescent="0.2">
      <c r="A26" s="62">
        <v>6489</v>
      </c>
      <c r="B26" s="63" t="s">
        <v>58</v>
      </c>
      <c r="C26" s="62" t="s">
        <v>55</v>
      </c>
      <c r="E26" s="64"/>
      <c r="G26" s="60"/>
      <c r="I26" s="60"/>
    </row>
    <row r="27" spans="1:9" ht="12" x14ac:dyDescent="0.2">
      <c r="A27" s="62">
        <v>7812</v>
      </c>
      <c r="B27" s="63" t="s">
        <v>59</v>
      </c>
      <c r="C27" s="62" t="s">
        <v>55</v>
      </c>
      <c r="E27" s="64"/>
      <c r="G27" s="60"/>
      <c r="I27" s="60"/>
    </row>
    <row r="28" spans="1:9" ht="12" x14ac:dyDescent="0.2">
      <c r="A28" s="65">
        <v>8674</v>
      </c>
      <c r="B28" s="63" t="s">
        <v>60</v>
      </c>
      <c r="C28" s="62" t="s">
        <v>55</v>
      </c>
      <c r="E28" s="64"/>
      <c r="F28" s="62"/>
      <c r="G28" s="60"/>
      <c r="I28" s="60"/>
    </row>
    <row r="29" spans="1:9" ht="12" x14ac:dyDescent="0.2">
      <c r="A29" s="65">
        <v>8900</v>
      </c>
      <c r="B29" s="63" t="s">
        <v>61</v>
      </c>
      <c r="C29" s="62" t="s">
        <v>55</v>
      </c>
      <c r="E29" s="64"/>
      <c r="F29" s="62"/>
      <c r="G29" s="60"/>
      <c r="I29" s="60"/>
    </row>
    <row r="30" spans="1:9" ht="12" x14ac:dyDescent="0.2">
      <c r="A30" s="65">
        <v>1294</v>
      </c>
      <c r="B30" s="63" t="s">
        <v>62</v>
      </c>
      <c r="C30" s="62" t="s">
        <v>55</v>
      </c>
      <c r="E30" s="64"/>
      <c r="F30" s="62"/>
    </row>
    <row r="31" spans="1:9" ht="12" x14ac:dyDescent="0.2">
      <c r="A31" s="65">
        <v>8133</v>
      </c>
      <c r="B31" s="63" t="s">
        <v>63</v>
      </c>
      <c r="C31" s="62" t="s">
        <v>55</v>
      </c>
      <c r="E31" s="64"/>
      <c r="F31" s="62"/>
      <c r="I31" s="60"/>
    </row>
    <row r="32" spans="1:9" ht="12" x14ac:dyDescent="0.2">
      <c r="A32" s="65" t="s">
        <v>64</v>
      </c>
      <c r="B32" s="63" t="s">
        <v>65</v>
      </c>
      <c r="C32" s="62" t="s">
        <v>55</v>
      </c>
      <c r="E32" s="64"/>
      <c r="F32" s="62"/>
      <c r="G32" s="60"/>
      <c r="I32" s="60"/>
    </row>
    <row r="33" spans="1:9" ht="12" x14ac:dyDescent="0.2">
      <c r="A33" s="65">
        <v>9441</v>
      </c>
      <c r="B33" s="63" t="s">
        <v>66</v>
      </c>
      <c r="C33" s="62" t="s">
        <v>55</v>
      </c>
      <c r="E33" s="64"/>
      <c r="F33" s="62"/>
      <c r="G33" s="60"/>
      <c r="I33" s="60"/>
    </row>
    <row r="34" spans="1:9" ht="12" x14ac:dyDescent="0.2">
      <c r="A34" s="65">
        <v>9442</v>
      </c>
      <c r="B34" s="63" t="s">
        <v>67</v>
      </c>
      <c r="C34" s="62" t="s">
        <v>55</v>
      </c>
      <c r="E34" s="64"/>
      <c r="F34" s="62"/>
      <c r="G34" s="60"/>
      <c r="I34" s="60"/>
    </row>
    <row r="35" spans="1:9" ht="12" x14ac:dyDescent="0.2">
      <c r="A35" s="65">
        <v>4894</v>
      </c>
      <c r="B35" s="63" t="s">
        <v>68</v>
      </c>
      <c r="C35" s="62" t="s">
        <v>55</v>
      </c>
      <c r="E35" s="64"/>
      <c r="I35" s="60"/>
    </row>
    <row r="36" spans="1:9" ht="12" x14ac:dyDescent="0.2">
      <c r="A36" s="65">
        <v>8507</v>
      </c>
      <c r="B36" s="63" t="s">
        <v>69</v>
      </c>
      <c r="C36" s="62" t="s">
        <v>55</v>
      </c>
      <c r="E36" s="64"/>
      <c r="F36" s="62"/>
      <c r="G36" s="60"/>
      <c r="I36" s="60"/>
    </row>
    <row r="37" spans="1:9" ht="12" x14ac:dyDescent="0.2">
      <c r="A37" s="62">
        <v>8073</v>
      </c>
      <c r="B37" s="63" t="s">
        <v>70</v>
      </c>
      <c r="C37" s="62" t="s">
        <v>55</v>
      </c>
      <c r="E37" s="64"/>
      <c r="G37" s="56"/>
      <c r="I37" s="60"/>
    </row>
    <row r="38" spans="1:9" ht="12" x14ac:dyDescent="0.2">
      <c r="A38" s="62">
        <v>8385</v>
      </c>
      <c r="B38" s="63" t="s">
        <v>71</v>
      </c>
      <c r="C38" s="62" t="s">
        <v>55</v>
      </c>
      <c r="E38" s="64"/>
      <c r="G38" s="56"/>
      <c r="I38" s="60"/>
    </row>
    <row r="39" spans="1:9" ht="12" x14ac:dyDescent="0.2">
      <c r="A39" s="62">
        <v>9955</v>
      </c>
      <c r="B39" s="63" t="s">
        <v>72</v>
      </c>
      <c r="C39" s="62" t="s">
        <v>55</v>
      </c>
      <c r="E39" s="64"/>
      <c r="G39" s="56"/>
      <c r="I39" s="60"/>
    </row>
    <row r="40" spans="1:9" ht="12" x14ac:dyDescent="0.2">
      <c r="A40" s="65">
        <v>9348</v>
      </c>
      <c r="B40" s="63" t="s">
        <v>73</v>
      </c>
      <c r="C40" s="62" t="s">
        <v>55</v>
      </c>
      <c r="E40" s="64"/>
      <c r="F40" s="62"/>
      <c r="G40" s="60"/>
      <c r="I40" s="60"/>
    </row>
    <row r="41" spans="1:9" ht="12" x14ac:dyDescent="0.2">
      <c r="A41" s="62">
        <v>8650</v>
      </c>
      <c r="B41" s="63" t="s">
        <v>74</v>
      </c>
      <c r="C41" s="62" t="s">
        <v>55</v>
      </c>
      <c r="E41" s="64"/>
      <c r="F41" s="62"/>
      <c r="G41" s="56"/>
      <c r="I41" s="60"/>
    </row>
    <row r="42" spans="1:9" ht="12" x14ac:dyDescent="0.2">
      <c r="A42" s="62">
        <v>7918</v>
      </c>
      <c r="B42" s="63" t="s">
        <v>75</v>
      </c>
      <c r="C42" s="62" t="s">
        <v>55</v>
      </c>
      <c r="E42" s="64"/>
      <c r="G42" s="56"/>
      <c r="I42" s="60"/>
    </row>
    <row r="43" spans="1:9" ht="12" x14ac:dyDescent="0.2">
      <c r="A43" s="62">
        <v>7562</v>
      </c>
      <c r="B43" s="63" t="s">
        <v>76</v>
      </c>
      <c r="C43" s="62" t="s">
        <v>55</v>
      </c>
      <c r="E43" s="64"/>
      <c r="G43" s="56"/>
      <c r="I43" s="60"/>
    </row>
    <row r="44" spans="1:9" ht="12" x14ac:dyDescent="0.2">
      <c r="A44" s="62">
        <v>7915</v>
      </c>
      <c r="B44" s="63" t="s">
        <v>77</v>
      </c>
      <c r="C44" s="62" t="s">
        <v>55</v>
      </c>
      <c r="E44" s="64"/>
      <c r="G44" s="56"/>
      <c r="I44" s="60"/>
    </row>
    <row r="45" spans="1:9" ht="12" x14ac:dyDescent="0.2">
      <c r="A45" s="62">
        <v>7918</v>
      </c>
      <c r="B45" s="63" t="s">
        <v>75</v>
      </c>
      <c r="C45" s="62" t="s">
        <v>55</v>
      </c>
      <c r="E45" s="64"/>
      <c r="G45" s="56"/>
      <c r="I45" s="60"/>
    </row>
    <row r="46" spans="1:9" ht="12" x14ac:dyDescent="0.2">
      <c r="A46" s="66"/>
      <c r="E46" s="64"/>
      <c r="G46" s="56"/>
      <c r="I46" s="60"/>
    </row>
    <row r="47" spans="1:9" ht="12" x14ac:dyDescent="0.2">
      <c r="A47" s="62">
        <v>8689</v>
      </c>
      <c r="B47" s="63" t="s">
        <v>78</v>
      </c>
      <c r="C47" s="62" t="s">
        <v>79</v>
      </c>
      <c r="E47" s="64"/>
      <c r="G47" s="56"/>
      <c r="I47" s="60"/>
    </row>
    <row r="48" spans="1:9" ht="12" x14ac:dyDescent="0.2">
      <c r="A48" s="62">
        <v>8690</v>
      </c>
      <c r="B48" s="63" t="s">
        <v>80</v>
      </c>
      <c r="C48" s="62" t="s">
        <v>79</v>
      </c>
      <c r="E48" s="64"/>
      <c r="G48" s="56"/>
      <c r="I48" s="60"/>
    </row>
    <row r="49" spans="1:9" ht="12" x14ac:dyDescent="0.2">
      <c r="A49" s="62">
        <v>8704</v>
      </c>
      <c r="B49" s="63" t="s">
        <v>81</v>
      </c>
      <c r="C49" s="62" t="s">
        <v>79</v>
      </c>
      <c r="E49" s="64"/>
    </row>
    <row r="50" spans="1:9" ht="12" x14ac:dyDescent="0.2">
      <c r="A50" s="62">
        <v>8691</v>
      </c>
      <c r="B50" s="63" t="s">
        <v>82</v>
      </c>
      <c r="C50" s="62" t="s">
        <v>79</v>
      </c>
      <c r="E50" s="64"/>
      <c r="G50" s="56"/>
      <c r="I50" s="60"/>
    </row>
    <row r="51" spans="1:9" ht="12" x14ac:dyDescent="0.2">
      <c r="A51" s="65">
        <v>8649</v>
      </c>
      <c r="B51" s="63" t="s">
        <v>83</v>
      </c>
      <c r="C51" s="62" t="s">
        <v>79</v>
      </c>
      <c r="E51" s="64"/>
      <c r="F51" s="62"/>
      <c r="G51" s="56"/>
      <c r="I51" s="60"/>
    </row>
    <row r="52" spans="1:9" ht="12" x14ac:dyDescent="0.2">
      <c r="A52" s="62">
        <v>8658</v>
      </c>
      <c r="B52" s="63" t="s">
        <v>84</v>
      </c>
      <c r="C52" s="62" t="s">
        <v>79</v>
      </c>
      <c r="E52" s="64"/>
      <c r="G52" s="56"/>
      <c r="I52" s="60"/>
    </row>
    <row r="53" spans="1:9" ht="12" x14ac:dyDescent="0.2">
      <c r="A53" s="66">
        <v>8652</v>
      </c>
      <c r="B53" s="63" t="s">
        <v>85</v>
      </c>
      <c r="C53" s="62" t="s">
        <v>79</v>
      </c>
      <c r="E53" s="64"/>
    </row>
    <row r="54" spans="1:9" ht="12" x14ac:dyDescent="0.2">
      <c r="A54" s="62">
        <v>8036</v>
      </c>
      <c r="B54" s="63" t="s">
        <v>86</v>
      </c>
      <c r="C54" s="62" t="s">
        <v>79</v>
      </c>
      <c r="E54" s="64"/>
      <c r="G54" s="56"/>
      <c r="I54" s="60"/>
    </row>
    <row r="55" spans="1:9" ht="12" x14ac:dyDescent="0.2">
      <c r="A55" s="62">
        <v>8044</v>
      </c>
      <c r="B55" s="63" t="s">
        <v>87</v>
      </c>
      <c r="C55" s="62" t="s">
        <v>79</v>
      </c>
      <c r="E55" s="64"/>
      <c r="G55" s="56"/>
      <c r="I55" s="60"/>
    </row>
    <row r="56" spans="1:9" ht="12" x14ac:dyDescent="0.2">
      <c r="A56" s="62">
        <v>8044</v>
      </c>
      <c r="B56" s="63" t="s">
        <v>87</v>
      </c>
      <c r="C56" s="62" t="s">
        <v>79</v>
      </c>
      <c r="E56" s="64"/>
      <c r="G56" s="60"/>
      <c r="I56" s="60"/>
    </row>
    <row r="57" spans="1:9" ht="12" x14ac:dyDescent="0.2">
      <c r="A57" s="62">
        <v>8036</v>
      </c>
      <c r="B57" s="63" t="s">
        <v>86</v>
      </c>
      <c r="C57" s="62" t="s">
        <v>79</v>
      </c>
      <c r="E57" s="64"/>
      <c r="G57" s="60"/>
      <c r="I57" s="60"/>
    </row>
    <row r="58" spans="1:9" ht="12" x14ac:dyDescent="0.2">
      <c r="A58" s="62">
        <v>8048</v>
      </c>
      <c r="B58" s="63" t="s">
        <v>88</v>
      </c>
      <c r="C58" s="62" t="s">
        <v>79</v>
      </c>
      <c r="E58" s="64"/>
      <c r="G58" s="60"/>
      <c r="I58" s="60"/>
    </row>
    <row r="59" spans="1:9" ht="12" x14ac:dyDescent="0.2">
      <c r="A59" s="62"/>
      <c r="E59" s="64"/>
      <c r="I59" s="60"/>
    </row>
    <row r="60" spans="1:9" ht="12" x14ac:dyDescent="0.2">
      <c r="A60" s="62">
        <v>4192</v>
      </c>
      <c r="B60" s="63" t="s">
        <v>89</v>
      </c>
      <c r="C60" s="62" t="s">
        <v>90</v>
      </c>
      <c r="E60" s="64"/>
      <c r="G60" s="60"/>
      <c r="I60" s="60"/>
    </row>
    <row r="61" spans="1:9" ht="12" x14ac:dyDescent="0.2">
      <c r="A61" s="62">
        <v>9059</v>
      </c>
      <c r="B61" s="63" t="s">
        <v>91</v>
      </c>
      <c r="C61" s="62" t="s">
        <v>90</v>
      </c>
      <c r="E61" s="64"/>
      <c r="G61" s="60"/>
      <c r="I61" s="60"/>
    </row>
    <row r="62" spans="1:9" ht="12" x14ac:dyDescent="0.2">
      <c r="A62" s="62">
        <v>5500</v>
      </c>
      <c r="B62" s="63" t="s">
        <v>92</v>
      </c>
      <c r="C62" s="62" t="s">
        <v>90</v>
      </c>
      <c r="E62" s="64"/>
      <c r="G62" s="56"/>
      <c r="I62" s="60"/>
    </row>
    <row r="63" spans="1:9" ht="12" x14ac:dyDescent="0.2">
      <c r="A63" s="62">
        <v>4143</v>
      </c>
      <c r="B63" s="63" t="s">
        <v>93</v>
      </c>
      <c r="C63" s="62" t="s">
        <v>90</v>
      </c>
      <c r="E63" s="64"/>
      <c r="G63" s="60"/>
      <c r="I63" s="60"/>
    </row>
    <row r="64" spans="1:9" ht="12" x14ac:dyDescent="0.2">
      <c r="A64" s="62">
        <v>6189</v>
      </c>
      <c r="B64" s="63" t="s">
        <v>94</v>
      </c>
      <c r="C64" s="62" t="s">
        <v>90</v>
      </c>
      <c r="E64" s="64"/>
      <c r="G64" s="60"/>
      <c r="I64" s="60"/>
    </row>
    <row r="65" spans="1:9" ht="12" x14ac:dyDescent="0.2">
      <c r="A65" s="62">
        <v>7796</v>
      </c>
      <c r="B65" s="63" t="s">
        <v>95</v>
      </c>
      <c r="C65" s="62" t="s">
        <v>90</v>
      </c>
      <c r="E65" s="64"/>
      <c r="G65" s="60"/>
      <c r="I65" s="60"/>
    </row>
    <row r="66" spans="1:9" ht="12" x14ac:dyDescent="0.2">
      <c r="A66" s="62">
        <v>7822</v>
      </c>
      <c r="B66" s="63" t="s">
        <v>96</v>
      </c>
      <c r="C66" s="62" t="s">
        <v>90</v>
      </c>
      <c r="E66" s="64"/>
      <c r="I66" s="60"/>
    </row>
    <row r="67" spans="1:9" ht="12" x14ac:dyDescent="0.2">
      <c r="A67" s="62">
        <v>9512</v>
      </c>
      <c r="B67" s="63" t="s">
        <v>97</v>
      </c>
      <c r="C67" s="62" t="s">
        <v>90</v>
      </c>
      <c r="E67" s="64"/>
      <c r="G67" s="60"/>
      <c r="I67" s="60"/>
    </row>
    <row r="68" spans="1:9" ht="12" x14ac:dyDescent="0.2">
      <c r="A68" s="62">
        <v>9513</v>
      </c>
      <c r="B68" s="63" t="s">
        <v>98</v>
      </c>
      <c r="C68" s="62" t="s">
        <v>90</v>
      </c>
      <c r="E68" s="64"/>
      <c r="G68" s="60"/>
      <c r="I68" s="60"/>
    </row>
    <row r="69" spans="1:9" ht="12" x14ac:dyDescent="0.2">
      <c r="A69" s="62">
        <v>4682</v>
      </c>
      <c r="B69" s="63" t="s">
        <v>99</v>
      </c>
      <c r="C69" s="62" t="s">
        <v>90</v>
      </c>
      <c r="E69" s="64"/>
      <c r="G69" s="60"/>
      <c r="I69" s="60"/>
    </row>
    <row r="70" spans="1:9" ht="12" x14ac:dyDescent="0.2">
      <c r="A70" s="62">
        <v>9413</v>
      </c>
      <c r="B70" s="63" t="s">
        <v>100</v>
      </c>
      <c r="C70" s="62" t="s">
        <v>101</v>
      </c>
      <c r="E70" s="64"/>
      <c r="G70" s="60"/>
      <c r="I70" s="60"/>
    </row>
    <row r="71" spans="1:9" ht="12" x14ac:dyDescent="0.2">
      <c r="A71" s="62">
        <v>5682</v>
      </c>
      <c r="B71" s="63" t="s">
        <v>102</v>
      </c>
      <c r="C71" s="62" t="s">
        <v>101</v>
      </c>
      <c r="E71" s="64"/>
      <c r="G71" s="60"/>
      <c r="I71" s="60"/>
    </row>
    <row r="72" spans="1:9" ht="12" x14ac:dyDescent="0.2">
      <c r="A72" s="62">
        <v>4188</v>
      </c>
      <c r="B72" s="63" t="s">
        <v>103</v>
      </c>
      <c r="C72" s="62" t="s">
        <v>101</v>
      </c>
      <c r="E72" s="64"/>
      <c r="G72" s="60"/>
      <c r="I72" s="60"/>
    </row>
    <row r="73" spans="1:9" ht="12" x14ac:dyDescent="0.2">
      <c r="A73" s="62">
        <v>4180</v>
      </c>
      <c r="B73" s="63" t="s">
        <v>104</v>
      </c>
      <c r="C73" s="62" t="s">
        <v>101</v>
      </c>
      <c r="E73" s="64"/>
      <c r="G73" s="60"/>
      <c r="I73" s="60"/>
    </row>
    <row r="74" spans="1:9" ht="12" x14ac:dyDescent="0.2">
      <c r="A74" s="62"/>
      <c r="E74" s="64"/>
      <c r="G74" s="60"/>
      <c r="I74" s="60"/>
    </row>
    <row r="75" spans="1:9" ht="12" x14ac:dyDescent="0.2">
      <c r="A75" s="62">
        <v>4763</v>
      </c>
      <c r="B75" s="63" t="s">
        <v>105</v>
      </c>
      <c r="C75" s="62" t="s">
        <v>106</v>
      </c>
      <c r="E75" s="64"/>
      <c r="G75" s="60"/>
      <c r="I75" s="60"/>
    </row>
    <row r="76" spans="1:9" ht="12" x14ac:dyDescent="0.2">
      <c r="A76" s="62">
        <v>1061</v>
      </c>
      <c r="B76" s="63" t="s">
        <v>107</v>
      </c>
      <c r="C76" s="62" t="s">
        <v>106</v>
      </c>
      <c r="E76" s="64"/>
      <c r="G76" s="60"/>
      <c r="I76" s="60"/>
    </row>
    <row r="77" spans="1:9" ht="12" x14ac:dyDescent="0.2">
      <c r="A77" s="62">
        <v>4762</v>
      </c>
      <c r="B77" s="63" t="s">
        <v>108</v>
      </c>
      <c r="C77" s="62" t="s">
        <v>106</v>
      </c>
      <c r="E77" s="64"/>
      <c r="G77" s="60"/>
      <c r="I77" s="60"/>
    </row>
    <row r="78" spans="1:9" ht="12" x14ac:dyDescent="0.2">
      <c r="A78" s="62">
        <v>4765</v>
      </c>
      <c r="B78" s="63" t="s">
        <v>109</v>
      </c>
      <c r="C78" s="62" t="s">
        <v>106</v>
      </c>
      <c r="E78" s="64"/>
      <c r="G78" s="60"/>
      <c r="I78" s="60"/>
    </row>
    <row r="79" spans="1:9" ht="12" x14ac:dyDescent="0.2">
      <c r="A79" s="62">
        <v>4768</v>
      </c>
      <c r="B79" s="63" t="s">
        <v>110</v>
      </c>
      <c r="C79" s="62" t="s">
        <v>106</v>
      </c>
      <c r="E79" s="64"/>
      <c r="G79" s="60"/>
      <c r="I79" s="60"/>
    </row>
    <row r="80" spans="1:9" ht="12" x14ac:dyDescent="0.2">
      <c r="A80" s="62">
        <v>8156</v>
      </c>
      <c r="B80" s="63" t="s">
        <v>111</v>
      </c>
      <c r="C80" s="62" t="s">
        <v>106</v>
      </c>
      <c r="E80" s="64"/>
      <c r="G80" s="60"/>
      <c r="I80" s="60"/>
    </row>
    <row r="81" spans="1:9" ht="12" x14ac:dyDescent="0.2">
      <c r="A81" s="62">
        <v>4776</v>
      </c>
      <c r="B81" s="63" t="s">
        <v>112</v>
      </c>
      <c r="C81" s="62" t="s">
        <v>106</v>
      </c>
      <c r="E81" s="64"/>
      <c r="G81" s="60"/>
      <c r="I81" s="60"/>
    </row>
    <row r="82" spans="1:9" s="63" customFormat="1" ht="12" x14ac:dyDescent="0.2">
      <c r="A82" s="62">
        <v>4778</v>
      </c>
      <c r="B82" s="63" t="s">
        <v>113</v>
      </c>
      <c r="C82" s="62" t="s">
        <v>106</v>
      </c>
      <c r="D82" s="62"/>
      <c r="E82" s="62"/>
      <c r="F82" s="62"/>
      <c r="G82" s="59"/>
      <c r="H82" s="62"/>
      <c r="I82" s="59"/>
    </row>
    <row r="83" spans="1:9" ht="12" x14ac:dyDescent="0.2">
      <c r="A83" s="62">
        <v>7697</v>
      </c>
      <c r="B83" s="63" t="s">
        <v>114</v>
      </c>
      <c r="C83" s="62" t="s">
        <v>106</v>
      </c>
      <c r="E83" s="64"/>
      <c r="G83" s="60"/>
      <c r="I83" s="60"/>
    </row>
    <row r="84" spans="1:9" ht="12" x14ac:dyDescent="0.2">
      <c r="A84" s="62">
        <v>8090</v>
      </c>
      <c r="B84" s="63" t="s">
        <v>115</v>
      </c>
      <c r="C84" s="62" t="s">
        <v>106</v>
      </c>
      <c r="E84" s="64"/>
      <c r="G84" s="60"/>
      <c r="I84" s="60"/>
    </row>
    <row r="85" spans="1:9" ht="12" x14ac:dyDescent="0.2">
      <c r="A85" s="62">
        <v>4693</v>
      </c>
      <c r="B85" s="63" t="s">
        <v>116</v>
      </c>
      <c r="C85" s="62" t="s">
        <v>106</v>
      </c>
      <c r="E85" s="64"/>
      <c r="G85" s="60"/>
      <c r="I85" s="60"/>
    </row>
    <row r="86" spans="1:9" ht="12" x14ac:dyDescent="0.2">
      <c r="A86" s="62">
        <v>4733</v>
      </c>
      <c r="B86" s="63" t="s">
        <v>117</v>
      </c>
      <c r="C86" s="62" t="s">
        <v>106</v>
      </c>
      <c r="E86" s="64"/>
      <c r="G86" s="60"/>
      <c r="I86" s="60"/>
    </row>
    <row r="87" spans="1:9" ht="12" x14ac:dyDescent="0.2">
      <c r="A87" s="62">
        <v>6720</v>
      </c>
      <c r="B87" s="63" t="s">
        <v>118</v>
      </c>
      <c r="C87" s="62" t="s">
        <v>106</v>
      </c>
      <c r="E87" s="64"/>
      <c r="G87" s="60"/>
      <c r="I87" s="60"/>
    </row>
    <row r="88" spans="1:9" ht="12" x14ac:dyDescent="0.2">
      <c r="A88" s="62">
        <v>6094</v>
      </c>
      <c r="B88" s="63" t="s">
        <v>119</v>
      </c>
      <c r="C88" s="62" t="s">
        <v>106</v>
      </c>
      <c r="E88" s="64"/>
      <c r="G88" s="60"/>
      <c r="I88" s="60"/>
    </row>
    <row r="89" spans="1:9" ht="12" x14ac:dyDescent="0.2">
      <c r="A89" s="65">
        <v>9461</v>
      </c>
      <c r="B89" s="63" t="s">
        <v>120</v>
      </c>
      <c r="C89" s="62" t="s">
        <v>106</v>
      </c>
      <c r="E89" s="64"/>
      <c r="F89" s="62"/>
      <c r="G89" s="60"/>
      <c r="I89" s="60"/>
    </row>
    <row r="90" spans="1:9" ht="12" x14ac:dyDescent="0.2">
      <c r="A90" s="65">
        <v>2299</v>
      </c>
      <c r="B90" s="63" t="s">
        <v>121</v>
      </c>
      <c r="C90" s="62" t="s">
        <v>106</v>
      </c>
      <c r="E90" s="64"/>
      <c r="G90" s="60"/>
      <c r="I90" s="60"/>
    </row>
    <row r="91" spans="1:9" ht="12" x14ac:dyDescent="0.2">
      <c r="A91" s="62">
        <v>1055</v>
      </c>
      <c r="B91" s="63" t="s">
        <v>122</v>
      </c>
      <c r="C91" s="62" t="s">
        <v>106</v>
      </c>
      <c r="E91" s="64"/>
      <c r="G91" s="60"/>
      <c r="I91" s="60"/>
    </row>
    <row r="92" spans="1:9" ht="12" x14ac:dyDescent="0.2">
      <c r="A92" s="62">
        <v>8705</v>
      </c>
      <c r="B92" s="63" t="s">
        <v>123</v>
      </c>
      <c r="C92" s="62" t="s">
        <v>106</v>
      </c>
      <c r="E92" s="64"/>
      <c r="G92" s="60"/>
      <c r="I92" s="60"/>
    </row>
    <row r="93" spans="1:9" ht="12" x14ac:dyDescent="0.2">
      <c r="A93" s="65">
        <v>4774</v>
      </c>
      <c r="B93" s="63" t="s">
        <v>124</v>
      </c>
      <c r="C93" s="62" t="s">
        <v>106</v>
      </c>
      <c r="E93" s="64"/>
      <c r="F93" s="62"/>
      <c r="G93" s="60"/>
      <c r="I93" s="60"/>
    </row>
    <row r="94" spans="1:9" ht="12" x14ac:dyDescent="0.2">
      <c r="A94" s="62">
        <v>8697</v>
      </c>
      <c r="B94" s="63" t="s">
        <v>125</v>
      </c>
      <c r="C94" s="62" t="s">
        <v>106</v>
      </c>
      <c r="E94" s="64"/>
      <c r="G94" s="60"/>
      <c r="I94" s="60"/>
    </row>
    <row r="95" spans="1:9" ht="12" x14ac:dyDescent="0.2">
      <c r="A95" s="62">
        <v>4759</v>
      </c>
      <c r="B95" s="63" t="s">
        <v>126</v>
      </c>
      <c r="C95" s="62" t="s">
        <v>106</v>
      </c>
      <c r="E95" s="64"/>
      <c r="G95" s="60"/>
      <c r="I95" s="60"/>
    </row>
    <row r="96" spans="1:9" ht="12" x14ac:dyDescent="0.2">
      <c r="A96" s="62">
        <v>1060</v>
      </c>
      <c r="B96" s="63" t="s">
        <v>127</v>
      </c>
      <c r="C96" s="62" t="s">
        <v>106</v>
      </c>
      <c r="E96" s="64"/>
      <c r="G96" s="60"/>
      <c r="I96" s="60"/>
    </row>
    <row r="97" spans="1:9" ht="12" x14ac:dyDescent="0.2">
      <c r="A97" s="65">
        <v>9018</v>
      </c>
      <c r="B97" s="63" t="s">
        <v>128</v>
      </c>
      <c r="C97" s="62" t="s">
        <v>106</v>
      </c>
      <c r="E97" s="64"/>
      <c r="F97" s="62"/>
      <c r="G97" s="60"/>
      <c r="I97" s="60"/>
    </row>
    <row r="98" spans="1:9" ht="12" x14ac:dyDescent="0.2">
      <c r="A98" s="65">
        <v>9957</v>
      </c>
      <c r="B98" s="63" t="s">
        <v>129</v>
      </c>
      <c r="C98" s="62" t="s">
        <v>106</v>
      </c>
      <c r="E98" s="64"/>
      <c r="F98" s="62"/>
      <c r="G98" s="60"/>
      <c r="I98" s="60"/>
    </row>
    <row r="99" spans="1:9" ht="12" x14ac:dyDescent="0.2">
      <c r="A99" s="65">
        <v>9958</v>
      </c>
      <c r="B99" s="63" t="s">
        <v>130</v>
      </c>
      <c r="C99" s="62" t="s">
        <v>106</v>
      </c>
      <c r="E99" s="64"/>
      <c r="F99" s="62"/>
      <c r="G99" s="60"/>
      <c r="I99" s="60"/>
    </row>
    <row r="100" spans="1:9" ht="12" x14ac:dyDescent="0.2">
      <c r="A100" s="62">
        <v>9766</v>
      </c>
      <c r="B100" s="63" t="s">
        <v>131</v>
      </c>
      <c r="C100" s="62" t="s">
        <v>106</v>
      </c>
      <c r="E100" s="64"/>
      <c r="G100" s="60"/>
      <c r="I100" s="60"/>
    </row>
    <row r="101" spans="1:9" ht="12" x14ac:dyDescent="0.2">
      <c r="A101" s="65">
        <v>9045</v>
      </c>
      <c r="B101" s="63" t="s">
        <v>132</v>
      </c>
      <c r="C101" s="62" t="s">
        <v>106</v>
      </c>
      <c r="E101" s="64"/>
      <c r="F101" s="62"/>
      <c r="G101" s="60"/>
      <c r="I101" s="60"/>
    </row>
    <row r="102" spans="1:9" ht="12" x14ac:dyDescent="0.2">
      <c r="A102" s="62">
        <v>7529</v>
      </c>
      <c r="B102" s="63" t="s">
        <v>133</v>
      </c>
      <c r="C102" s="62" t="s">
        <v>106</v>
      </c>
      <c r="E102" s="64"/>
      <c r="G102" s="60"/>
      <c r="I102" s="60"/>
    </row>
    <row r="103" spans="1:9" ht="12" x14ac:dyDescent="0.2">
      <c r="A103" s="62">
        <v>8002</v>
      </c>
      <c r="B103" s="63" t="s">
        <v>134</v>
      </c>
      <c r="C103" s="62" t="s">
        <v>106</v>
      </c>
      <c r="E103" s="64"/>
      <c r="G103" s="60"/>
      <c r="I103" s="60"/>
    </row>
    <row r="104" spans="1:9" ht="12" x14ac:dyDescent="0.2">
      <c r="A104" s="65"/>
      <c r="E104" s="64"/>
      <c r="F104" s="62"/>
      <c r="G104" s="60"/>
      <c r="I104" s="60"/>
    </row>
    <row r="105" spans="1:9" ht="12" x14ac:dyDescent="0.2">
      <c r="A105" s="62">
        <v>4454</v>
      </c>
      <c r="B105" s="63" t="s">
        <v>135</v>
      </c>
      <c r="C105" s="62" t="s">
        <v>136</v>
      </c>
      <c r="E105" s="64"/>
      <c r="G105" s="60"/>
      <c r="I105" s="60"/>
    </row>
    <row r="106" spans="1:9" ht="12" x14ac:dyDescent="0.2">
      <c r="A106" s="62">
        <v>4466</v>
      </c>
      <c r="B106" s="63" t="s">
        <v>137</v>
      </c>
      <c r="C106" s="62" t="s">
        <v>136</v>
      </c>
      <c r="E106" s="64"/>
    </row>
    <row r="107" spans="1:9" ht="12" x14ac:dyDescent="0.2">
      <c r="A107" s="62">
        <v>4541</v>
      </c>
      <c r="B107" s="63" t="s">
        <v>138</v>
      </c>
      <c r="C107" s="62" t="s">
        <v>136</v>
      </c>
      <c r="E107" s="64"/>
      <c r="G107" s="60"/>
      <c r="I107" s="60"/>
    </row>
    <row r="108" spans="1:9" ht="12" x14ac:dyDescent="0.2">
      <c r="A108" s="65">
        <v>4587</v>
      </c>
      <c r="B108" s="63" t="s">
        <v>139</v>
      </c>
      <c r="C108" s="62" t="s">
        <v>136</v>
      </c>
      <c r="E108" s="64"/>
      <c r="F108" s="62"/>
      <c r="G108" s="56"/>
      <c r="I108" s="60"/>
    </row>
    <row r="109" spans="1:9" ht="12" x14ac:dyDescent="0.2">
      <c r="A109" s="62">
        <v>6701</v>
      </c>
      <c r="B109" s="63" t="s">
        <v>140</v>
      </c>
      <c r="C109" s="62" t="s">
        <v>136</v>
      </c>
      <c r="E109" s="64"/>
      <c r="G109" s="60"/>
      <c r="I109" s="60"/>
    </row>
    <row r="110" spans="1:9" ht="12" x14ac:dyDescent="0.2">
      <c r="A110" s="62">
        <v>6703</v>
      </c>
      <c r="B110" s="63" t="s">
        <v>141</v>
      </c>
      <c r="C110" s="62" t="s">
        <v>136</v>
      </c>
      <c r="E110" s="64"/>
      <c r="G110" s="60"/>
      <c r="I110" s="60"/>
    </row>
    <row r="111" spans="1:9" ht="12" x14ac:dyDescent="0.2">
      <c r="A111" s="62">
        <v>7203</v>
      </c>
      <c r="B111" s="63" t="s">
        <v>142</v>
      </c>
      <c r="C111" s="62" t="s">
        <v>136</v>
      </c>
      <c r="E111" s="64"/>
      <c r="G111" s="60"/>
      <c r="I111" s="60"/>
    </row>
    <row r="112" spans="1:9" ht="12" x14ac:dyDescent="0.2">
      <c r="A112" s="65">
        <v>7498</v>
      </c>
      <c r="B112" s="63" t="s">
        <v>143</v>
      </c>
      <c r="C112" s="62" t="s">
        <v>136</v>
      </c>
      <c r="E112" s="64"/>
      <c r="F112" s="62"/>
      <c r="G112" s="60"/>
      <c r="I112" s="60"/>
    </row>
    <row r="113" spans="1:9" ht="12" x14ac:dyDescent="0.2">
      <c r="A113" s="65">
        <v>8163</v>
      </c>
      <c r="B113" s="63" t="s">
        <v>144</v>
      </c>
      <c r="C113" s="62" t="s">
        <v>136</v>
      </c>
      <c r="E113" s="64"/>
      <c r="F113" s="62"/>
      <c r="G113" s="60"/>
      <c r="I113" s="60"/>
    </row>
    <row r="114" spans="1:9" ht="12" x14ac:dyDescent="0.2">
      <c r="A114" s="62">
        <v>8654</v>
      </c>
      <c r="B114" s="63" t="s">
        <v>145</v>
      </c>
      <c r="C114" s="62" t="s">
        <v>136</v>
      </c>
      <c r="E114" s="64"/>
      <c r="G114" s="60"/>
      <c r="I114" s="60"/>
    </row>
    <row r="115" spans="1:9" ht="12" x14ac:dyDescent="0.2">
      <c r="A115" s="62">
        <v>8890</v>
      </c>
      <c r="B115" s="63" t="s">
        <v>146</v>
      </c>
      <c r="C115" s="62" t="s">
        <v>136</v>
      </c>
      <c r="E115" s="64"/>
      <c r="G115" s="60"/>
      <c r="I115" s="60"/>
    </row>
    <row r="116" spans="1:9" ht="12" x14ac:dyDescent="0.2">
      <c r="A116" s="65">
        <v>4506</v>
      </c>
      <c r="B116" s="63" t="s">
        <v>147</v>
      </c>
      <c r="C116" s="62" t="s">
        <v>136</v>
      </c>
      <c r="E116" s="64"/>
      <c r="F116" s="62"/>
      <c r="G116" s="60"/>
      <c r="I116" s="60"/>
    </row>
    <row r="117" spans="1:9" ht="12" x14ac:dyDescent="0.2">
      <c r="A117" s="62">
        <v>9419</v>
      </c>
      <c r="B117" s="63" t="s">
        <v>148</v>
      </c>
      <c r="C117" s="62" t="s">
        <v>136</v>
      </c>
      <c r="E117" s="64"/>
      <c r="G117" s="60"/>
      <c r="I117" s="60"/>
    </row>
    <row r="118" spans="1:9" ht="12" x14ac:dyDescent="0.2">
      <c r="A118" s="62">
        <v>9959</v>
      </c>
      <c r="B118" s="63" t="s">
        <v>149</v>
      </c>
      <c r="C118" s="62" t="s">
        <v>136</v>
      </c>
      <c r="E118" s="64"/>
      <c r="G118" s="60"/>
      <c r="I118" s="60"/>
    </row>
    <row r="119" spans="1:9" ht="12" x14ac:dyDescent="0.2">
      <c r="A119" s="62">
        <v>8655</v>
      </c>
      <c r="B119" s="63" t="s">
        <v>150</v>
      </c>
      <c r="C119" s="62" t="s">
        <v>136</v>
      </c>
      <c r="E119" s="64"/>
      <c r="G119" s="60"/>
      <c r="I119" s="60"/>
    </row>
    <row r="120" spans="1:9" ht="12" x14ac:dyDescent="0.2">
      <c r="A120" s="65">
        <v>4394</v>
      </c>
      <c r="B120" s="63" t="s">
        <v>151</v>
      </c>
      <c r="C120" s="62" t="s">
        <v>136</v>
      </c>
      <c r="E120" s="64"/>
      <c r="F120" s="62"/>
      <c r="G120" s="56"/>
      <c r="I120" s="60"/>
    </row>
    <row r="121" spans="1:9" ht="12" x14ac:dyDescent="0.2">
      <c r="A121" s="62"/>
      <c r="E121" s="64"/>
      <c r="G121" s="60"/>
      <c r="I121" s="60"/>
    </row>
    <row r="122" spans="1:9" ht="12" x14ac:dyDescent="0.2">
      <c r="A122" s="62">
        <v>8387</v>
      </c>
      <c r="B122" s="63" t="s">
        <v>152</v>
      </c>
      <c r="C122" s="62" t="s">
        <v>153</v>
      </c>
      <c r="E122" s="64"/>
      <c r="G122" s="60"/>
      <c r="I122" s="60"/>
    </row>
    <row r="123" spans="1:9" ht="12" x14ac:dyDescent="0.2">
      <c r="A123" s="62">
        <v>8918</v>
      </c>
      <c r="B123" s="63" t="s">
        <v>154</v>
      </c>
      <c r="C123" s="62" t="s">
        <v>153</v>
      </c>
      <c r="E123" s="64"/>
      <c r="I123" s="60"/>
    </row>
    <row r="124" spans="1:9" ht="12" x14ac:dyDescent="0.2">
      <c r="A124" s="62">
        <v>9428</v>
      </c>
      <c r="B124" s="63" t="s">
        <v>155</v>
      </c>
      <c r="C124" s="62" t="s">
        <v>153</v>
      </c>
      <c r="E124" s="64"/>
      <c r="G124" s="60"/>
      <c r="I124" s="60"/>
    </row>
    <row r="125" spans="1:9" ht="12" x14ac:dyDescent="0.2">
      <c r="A125" s="62">
        <v>9429</v>
      </c>
      <c r="B125" s="63" t="s">
        <v>156</v>
      </c>
      <c r="C125" s="62" t="s">
        <v>153</v>
      </c>
      <c r="E125" s="64"/>
      <c r="G125" s="60"/>
      <c r="I125" s="60"/>
    </row>
    <row r="126" spans="1:9" ht="12" x14ac:dyDescent="0.2">
      <c r="A126" s="62">
        <v>9520</v>
      </c>
      <c r="B126" s="63" t="s">
        <v>157</v>
      </c>
      <c r="C126" s="62" t="s">
        <v>153</v>
      </c>
      <c r="E126" s="64"/>
      <c r="G126" s="60"/>
      <c r="I126" s="60"/>
    </row>
    <row r="127" spans="1:9" ht="12" x14ac:dyDescent="0.2">
      <c r="A127" s="62">
        <v>9960</v>
      </c>
      <c r="B127" s="63" t="s">
        <v>158</v>
      </c>
      <c r="C127" s="62" t="s">
        <v>153</v>
      </c>
      <c r="E127" s="64"/>
      <c r="G127" s="60"/>
      <c r="I127" s="60"/>
    </row>
    <row r="128" spans="1:9" ht="12" x14ac:dyDescent="0.2">
      <c r="A128" s="62">
        <v>9262</v>
      </c>
      <c r="B128" s="63" t="s">
        <v>159</v>
      </c>
      <c r="C128" s="62" t="s">
        <v>153</v>
      </c>
      <c r="E128" s="64"/>
      <c r="G128" s="60"/>
      <c r="I128" s="60"/>
    </row>
    <row r="129" spans="1:9" ht="12" x14ac:dyDescent="0.2">
      <c r="A129" s="62">
        <v>9782</v>
      </c>
      <c r="B129" s="63" t="s">
        <v>160</v>
      </c>
      <c r="C129" s="62" t="s">
        <v>153</v>
      </c>
      <c r="E129" s="64"/>
      <c r="G129" s="60"/>
      <c r="I129" s="60"/>
    </row>
    <row r="130" spans="1:9" ht="12" x14ac:dyDescent="0.2">
      <c r="A130" s="65">
        <v>9781</v>
      </c>
      <c r="B130" s="63" t="s">
        <v>161</v>
      </c>
      <c r="C130" s="62" t="s">
        <v>153</v>
      </c>
      <c r="E130" s="64"/>
      <c r="F130" s="62"/>
      <c r="G130" s="60"/>
      <c r="I130" s="60"/>
    </row>
    <row r="131" spans="1:9" ht="12" x14ac:dyDescent="0.2">
      <c r="A131" s="62">
        <v>9608</v>
      </c>
      <c r="B131" s="63" t="s">
        <v>162</v>
      </c>
      <c r="C131" s="62" t="s">
        <v>153</v>
      </c>
      <c r="E131" s="64"/>
      <c r="G131" s="60"/>
      <c r="I131" s="60"/>
    </row>
    <row r="132" spans="1:9" ht="12" x14ac:dyDescent="0.2">
      <c r="A132" s="62">
        <v>9522</v>
      </c>
      <c r="B132" s="63" t="s">
        <v>163</v>
      </c>
      <c r="C132" s="62" t="s">
        <v>153</v>
      </c>
      <c r="E132" s="64"/>
      <c r="G132" s="60"/>
      <c r="I132" s="60"/>
    </row>
    <row r="133" spans="1:9" ht="12" x14ac:dyDescent="0.2">
      <c r="A133" s="65">
        <v>9238</v>
      </c>
      <c r="B133" s="63" t="s">
        <v>164</v>
      </c>
      <c r="C133" s="62" t="s">
        <v>153</v>
      </c>
      <c r="E133" s="64"/>
      <c r="F133" s="62"/>
      <c r="G133" s="60"/>
      <c r="I133" s="60"/>
    </row>
    <row r="134" spans="1:9" ht="12" x14ac:dyDescent="0.2">
      <c r="A134" s="67">
        <v>9264</v>
      </c>
      <c r="B134" s="63" t="s">
        <v>165</v>
      </c>
      <c r="C134" s="62" t="s">
        <v>153</v>
      </c>
      <c r="E134" s="64"/>
      <c r="G134" s="60"/>
      <c r="I134" s="60"/>
    </row>
    <row r="135" spans="1:9" ht="12" x14ac:dyDescent="0.2">
      <c r="A135" s="65">
        <v>9262</v>
      </c>
      <c r="B135" s="63" t="s">
        <v>159</v>
      </c>
      <c r="C135" s="62" t="s">
        <v>153</v>
      </c>
      <c r="E135" s="64"/>
      <c r="F135" s="62"/>
      <c r="G135" s="60"/>
      <c r="I135" s="60"/>
    </row>
    <row r="136" spans="1:9" ht="12" x14ac:dyDescent="0.2">
      <c r="A136" s="65">
        <v>8035</v>
      </c>
      <c r="B136" s="63" t="s">
        <v>166</v>
      </c>
      <c r="C136" s="62" t="s">
        <v>153</v>
      </c>
      <c r="E136" s="62"/>
      <c r="G136" s="60"/>
      <c r="I136" s="60"/>
    </row>
    <row r="137" spans="1:9" ht="12" x14ac:dyDescent="0.2">
      <c r="A137" s="62"/>
      <c r="E137" s="64"/>
      <c r="G137" s="60"/>
      <c r="I137" s="60"/>
    </row>
    <row r="138" spans="1:9" ht="12" x14ac:dyDescent="0.2">
      <c r="A138" s="62">
        <v>2944</v>
      </c>
      <c r="B138" s="63" t="s">
        <v>167</v>
      </c>
      <c r="C138" s="62" t="s">
        <v>168</v>
      </c>
      <c r="E138" s="64"/>
      <c r="G138" s="60"/>
      <c r="I138" s="60"/>
    </row>
    <row r="139" spans="1:9" ht="12" x14ac:dyDescent="0.2">
      <c r="A139" s="62">
        <v>4148</v>
      </c>
      <c r="B139" s="63" t="s">
        <v>169</v>
      </c>
      <c r="C139" s="62" t="s">
        <v>168</v>
      </c>
      <c r="E139" s="64"/>
      <c r="G139" s="60"/>
      <c r="I139" s="60"/>
    </row>
    <row r="140" spans="1:9" ht="12" x14ac:dyDescent="0.2">
      <c r="A140" s="65">
        <v>4150</v>
      </c>
      <c r="B140" s="63" t="s">
        <v>170</v>
      </c>
      <c r="C140" s="62" t="s">
        <v>168</v>
      </c>
      <c r="E140" s="64"/>
      <c r="F140" s="62"/>
      <c r="G140" s="60"/>
      <c r="I140" s="60"/>
    </row>
    <row r="141" spans="1:9" ht="12" x14ac:dyDescent="0.2">
      <c r="A141" s="62">
        <v>4156</v>
      </c>
      <c r="B141" s="63" t="s">
        <v>171</v>
      </c>
      <c r="C141" s="62" t="s">
        <v>168</v>
      </c>
      <c r="E141" s="64"/>
      <c r="G141" s="60"/>
      <c r="I141" s="60"/>
    </row>
    <row r="142" spans="1:9" ht="12" x14ac:dyDescent="0.2">
      <c r="A142" s="62">
        <v>4214</v>
      </c>
      <c r="B142" s="63" t="s">
        <v>172</v>
      </c>
      <c r="C142" s="62" t="s">
        <v>168</v>
      </c>
      <c r="E142" s="64"/>
      <c r="G142" s="60"/>
      <c r="I142" s="60"/>
    </row>
    <row r="143" spans="1:9" ht="12" x14ac:dyDescent="0.2">
      <c r="A143" s="68">
        <v>4217</v>
      </c>
      <c r="B143" s="63" t="s">
        <v>173</v>
      </c>
      <c r="C143" s="62" t="s">
        <v>168</v>
      </c>
      <c r="E143" s="64"/>
      <c r="G143" s="60"/>
      <c r="I143" s="60"/>
    </row>
    <row r="144" spans="1:9" ht="12" x14ac:dyDescent="0.2">
      <c r="A144" s="62">
        <v>4222</v>
      </c>
      <c r="B144" s="63" t="s">
        <v>174</v>
      </c>
      <c r="C144" s="59" t="s">
        <v>168</v>
      </c>
      <c r="D144" s="59"/>
      <c r="E144" s="59"/>
      <c r="F144" s="59"/>
      <c r="G144" s="60"/>
      <c r="H144" s="59"/>
      <c r="I144" s="59"/>
    </row>
    <row r="145" spans="1:9" ht="7.5" customHeight="1" thickBot="1" x14ac:dyDescent="0.25">
      <c r="A145" s="69">
        <v>4223</v>
      </c>
      <c r="B145" s="70" t="s">
        <v>175</v>
      </c>
      <c r="C145" s="71" t="s">
        <v>168</v>
      </c>
      <c r="D145" s="71"/>
      <c r="E145" s="71"/>
      <c r="F145" s="71"/>
      <c r="G145" s="71"/>
      <c r="H145" s="71"/>
      <c r="I145" s="71"/>
    </row>
    <row r="146" spans="1:9" ht="7.5" customHeight="1" thickTop="1" x14ac:dyDescent="0.2">
      <c r="A146" s="62">
        <v>4224</v>
      </c>
      <c r="B146" s="63" t="s">
        <v>176</v>
      </c>
      <c r="C146" s="64" t="s">
        <v>168</v>
      </c>
      <c r="D146" s="64"/>
      <c r="E146" s="56"/>
      <c r="F146" s="56"/>
      <c r="G146" s="59"/>
      <c r="H146" s="56"/>
      <c r="I146" s="56"/>
    </row>
    <row r="147" spans="1:9" ht="12" x14ac:dyDescent="0.2">
      <c r="A147" s="65">
        <v>4241</v>
      </c>
      <c r="B147" s="63" t="s">
        <v>177</v>
      </c>
      <c r="C147" s="62" t="s">
        <v>168</v>
      </c>
      <c r="E147" s="64"/>
      <c r="F147" s="62"/>
      <c r="G147" s="60"/>
      <c r="I147" s="60"/>
    </row>
    <row r="148" spans="1:9" ht="12" x14ac:dyDescent="0.2">
      <c r="A148" s="62">
        <v>4242</v>
      </c>
      <c r="B148" s="63" t="s">
        <v>178</v>
      </c>
      <c r="C148" s="62" t="s">
        <v>168</v>
      </c>
      <c r="E148" s="64"/>
      <c r="F148" s="62"/>
    </row>
    <row r="149" spans="1:9" ht="12" x14ac:dyDescent="0.2">
      <c r="A149" s="62">
        <v>4557</v>
      </c>
      <c r="B149" s="63" t="s">
        <v>179</v>
      </c>
      <c r="C149" s="62" t="s">
        <v>168</v>
      </c>
      <c r="E149" s="64"/>
      <c r="F149" s="62"/>
    </row>
    <row r="150" spans="1:9" ht="12" x14ac:dyDescent="0.2">
      <c r="A150" s="65">
        <v>4779</v>
      </c>
      <c r="B150" s="63" t="s">
        <v>180</v>
      </c>
      <c r="C150" s="62" t="s">
        <v>168</v>
      </c>
      <c r="E150" s="64"/>
      <c r="F150" s="62"/>
    </row>
    <row r="151" spans="1:9" ht="12" x14ac:dyDescent="0.2">
      <c r="A151" s="62">
        <v>5186</v>
      </c>
      <c r="B151" s="63" t="s">
        <v>181</v>
      </c>
      <c r="C151" s="62" t="s">
        <v>168</v>
      </c>
      <c r="E151" s="64"/>
    </row>
    <row r="152" spans="1:9" ht="12" x14ac:dyDescent="0.2">
      <c r="A152" s="62">
        <v>5190</v>
      </c>
      <c r="B152" s="63" t="s">
        <v>182</v>
      </c>
      <c r="C152" s="62" t="s">
        <v>168</v>
      </c>
      <c r="D152" s="56"/>
      <c r="E152" s="64"/>
      <c r="F152" s="62"/>
    </row>
    <row r="153" spans="1:9" ht="12" x14ac:dyDescent="0.2">
      <c r="A153" s="62">
        <v>5408</v>
      </c>
      <c r="B153" s="63" t="s">
        <v>183</v>
      </c>
      <c r="C153" s="62" t="s">
        <v>168</v>
      </c>
      <c r="E153" s="64"/>
    </row>
    <row r="154" spans="1:9" ht="12" x14ac:dyDescent="0.2">
      <c r="A154" s="62">
        <v>5685</v>
      </c>
      <c r="B154" s="63" t="s">
        <v>184</v>
      </c>
      <c r="C154" s="62" t="s">
        <v>168</v>
      </c>
      <c r="E154" s="64"/>
      <c r="F154" s="62"/>
    </row>
    <row r="155" spans="1:9" ht="12" x14ac:dyDescent="0.2">
      <c r="A155" s="62">
        <v>5689</v>
      </c>
      <c r="B155" s="63" t="s">
        <v>185</v>
      </c>
      <c r="C155" s="62" t="s">
        <v>168</v>
      </c>
      <c r="E155" s="64"/>
    </row>
    <row r="156" spans="1:9" ht="12" x14ac:dyDescent="0.2">
      <c r="A156" s="62">
        <v>6081</v>
      </c>
      <c r="B156" s="63" t="s">
        <v>186</v>
      </c>
      <c r="C156" s="62" t="s">
        <v>168</v>
      </c>
      <c r="E156" s="64"/>
    </row>
    <row r="157" spans="1:9" ht="12" x14ac:dyDescent="0.2">
      <c r="A157" s="62">
        <v>7795</v>
      </c>
      <c r="B157" s="63" t="s">
        <v>187</v>
      </c>
      <c r="C157" s="62" t="s">
        <v>168</v>
      </c>
      <c r="E157" s="64"/>
      <c r="F157" s="62"/>
    </row>
    <row r="158" spans="1:9" ht="12" x14ac:dyDescent="0.2">
      <c r="A158" s="62">
        <v>7797</v>
      </c>
      <c r="B158" s="63" t="s">
        <v>188</v>
      </c>
      <c r="C158" s="62" t="s">
        <v>168</v>
      </c>
      <c r="E158" s="64"/>
      <c r="F158" s="62"/>
    </row>
    <row r="159" spans="1:9" ht="12" x14ac:dyDescent="0.2">
      <c r="A159" s="62">
        <v>8162</v>
      </c>
      <c r="B159" s="63" t="s">
        <v>189</v>
      </c>
      <c r="C159" s="62" t="s">
        <v>168</v>
      </c>
      <c r="E159" s="64"/>
    </row>
    <row r="160" spans="1:9" ht="12" x14ac:dyDescent="0.2">
      <c r="A160" s="62">
        <v>8454</v>
      </c>
      <c r="B160" s="63" t="s">
        <v>190</v>
      </c>
      <c r="C160" s="62" t="s">
        <v>168</v>
      </c>
      <c r="E160" s="64"/>
      <c r="F160" s="62"/>
    </row>
    <row r="161" spans="1:9" ht="12" x14ac:dyDescent="0.2">
      <c r="A161" s="62">
        <v>8669</v>
      </c>
      <c r="B161" s="63" t="s">
        <v>191</v>
      </c>
      <c r="C161" s="62" t="s">
        <v>168</v>
      </c>
      <c r="E161" s="64"/>
      <c r="F161" s="62"/>
    </row>
    <row r="162" spans="1:9" ht="12" x14ac:dyDescent="0.2">
      <c r="A162" s="62">
        <v>8670</v>
      </c>
      <c r="B162" s="63" t="s">
        <v>192</v>
      </c>
      <c r="C162" s="62" t="s">
        <v>168</v>
      </c>
      <c r="E162" s="64"/>
    </row>
    <row r="163" spans="1:9" ht="12" x14ac:dyDescent="0.2">
      <c r="A163" s="62">
        <v>4185</v>
      </c>
      <c r="B163" s="63" t="s">
        <v>193</v>
      </c>
      <c r="C163" s="62" t="s">
        <v>168</v>
      </c>
      <c r="E163" s="64"/>
    </row>
    <row r="164" spans="1:9" ht="12" x14ac:dyDescent="0.2">
      <c r="A164" s="65">
        <v>9062</v>
      </c>
      <c r="B164" s="63" t="s">
        <v>194</v>
      </c>
      <c r="C164" s="62" t="s">
        <v>168</v>
      </c>
      <c r="E164" s="60"/>
      <c r="F164" s="62"/>
      <c r="G164" s="60"/>
      <c r="H164" s="60"/>
      <c r="I164" s="60"/>
    </row>
    <row r="165" spans="1:9" ht="12" x14ac:dyDescent="0.2">
      <c r="A165" s="62">
        <v>8921</v>
      </c>
      <c r="B165" s="63" t="s">
        <v>195</v>
      </c>
      <c r="C165" s="62" t="s">
        <v>168</v>
      </c>
      <c r="E165" s="60"/>
      <c r="G165" s="60"/>
      <c r="H165" s="60"/>
      <c r="I165" s="60"/>
    </row>
    <row r="166" spans="1:9" ht="12" x14ac:dyDescent="0.2">
      <c r="A166" s="62">
        <v>7801</v>
      </c>
      <c r="B166" s="63" t="s">
        <v>196</v>
      </c>
      <c r="C166" s="62" t="s">
        <v>168</v>
      </c>
      <c r="E166" s="60"/>
    </row>
    <row r="167" spans="1:9" ht="12" x14ac:dyDescent="0.2">
      <c r="A167" s="62">
        <v>4250</v>
      </c>
      <c r="B167" s="63" t="s">
        <v>197</v>
      </c>
      <c r="C167" s="62" t="s">
        <v>168</v>
      </c>
      <c r="E167" s="60"/>
      <c r="G167" s="56"/>
      <c r="H167" s="60"/>
      <c r="I167" s="60"/>
    </row>
    <row r="168" spans="1:9" ht="12" x14ac:dyDescent="0.2">
      <c r="A168" s="62">
        <v>9257</v>
      </c>
      <c r="B168" s="63" t="s">
        <v>198</v>
      </c>
      <c r="C168" s="62" t="s">
        <v>168</v>
      </c>
      <c r="E168" s="60"/>
      <c r="F168" s="60"/>
      <c r="G168" s="60"/>
      <c r="H168" s="60"/>
      <c r="I168" s="60"/>
    </row>
    <row r="169" spans="1:9" ht="12" x14ac:dyDescent="0.2">
      <c r="A169" s="62">
        <v>9258</v>
      </c>
      <c r="B169" s="63" t="s">
        <v>199</v>
      </c>
      <c r="C169" s="62" t="s">
        <v>168</v>
      </c>
      <c r="E169" s="60"/>
      <c r="F169" s="60"/>
      <c r="G169" s="60"/>
      <c r="H169" s="60"/>
      <c r="I169" s="60"/>
    </row>
    <row r="170" spans="1:9" ht="12" x14ac:dyDescent="0.2">
      <c r="A170" s="62">
        <v>4267</v>
      </c>
      <c r="B170" s="63" t="s">
        <v>200</v>
      </c>
      <c r="C170" s="62" t="s">
        <v>168</v>
      </c>
      <c r="E170" s="60"/>
      <c r="F170" s="62"/>
      <c r="G170" s="60"/>
      <c r="H170" s="60"/>
      <c r="I170" s="60"/>
    </row>
    <row r="171" spans="1:9" ht="12" x14ac:dyDescent="0.2">
      <c r="A171" s="65">
        <v>4722</v>
      </c>
      <c r="B171" s="63" t="s">
        <v>201</v>
      </c>
      <c r="C171" s="62" t="s">
        <v>168</v>
      </c>
      <c r="E171" s="60"/>
      <c r="G171" s="60"/>
      <c r="H171" s="60"/>
      <c r="I171" s="60"/>
    </row>
    <row r="172" spans="1:9" ht="12" x14ac:dyDescent="0.2">
      <c r="A172" s="62">
        <v>9256</v>
      </c>
      <c r="B172" s="63" t="s">
        <v>202</v>
      </c>
      <c r="C172" s="62" t="s">
        <v>168</v>
      </c>
      <c r="E172" s="60"/>
      <c r="F172" s="62"/>
      <c r="G172" s="60"/>
      <c r="H172" s="60"/>
      <c r="I172" s="60"/>
    </row>
    <row r="173" spans="1:9" ht="12" x14ac:dyDescent="0.2">
      <c r="A173" s="62">
        <v>8362</v>
      </c>
      <c r="B173" s="63" t="s">
        <v>203</v>
      </c>
      <c r="C173" s="62" t="s">
        <v>168</v>
      </c>
      <c r="E173" s="60"/>
      <c r="G173" s="60"/>
      <c r="H173" s="60"/>
      <c r="I173" s="60"/>
    </row>
    <row r="174" spans="1:9" ht="12" x14ac:dyDescent="0.2">
      <c r="A174" s="62">
        <v>5691</v>
      </c>
      <c r="B174" s="63" t="s">
        <v>204</v>
      </c>
      <c r="C174" s="62" t="s">
        <v>168</v>
      </c>
      <c r="E174" s="60"/>
      <c r="F174" s="62"/>
      <c r="G174" s="60"/>
      <c r="H174" s="60"/>
      <c r="I174" s="60"/>
    </row>
    <row r="175" spans="1:9" ht="12" x14ac:dyDescent="0.2">
      <c r="A175" s="62">
        <v>4682</v>
      </c>
      <c r="B175" s="63" t="s">
        <v>99</v>
      </c>
      <c r="C175" s="62" t="s">
        <v>168</v>
      </c>
      <c r="E175" s="60"/>
      <c r="F175" s="60"/>
      <c r="G175" s="60"/>
      <c r="H175" s="60"/>
      <c r="I175" s="60"/>
    </row>
    <row r="176" spans="1:9" ht="12" x14ac:dyDescent="0.2">
      <c r="A176" s="62">
        <v>7462</v>
      </c>
      <c r="B176" s="63" t="s">
        <v>205</v>
      </c>
      <c r="C176" s="62" t="s">
        <v>168</v>
      </c>
      <c r="E176" s="60"/>
      <c r="G176" s="60"/>
      <c r="H176" s="60"/>
      <c r="I176" s="60"/>
    </row>
    <row r="177" spans="1:9" ht="12" x14ac:dyDescent="0.2">
      <c r="A177" s="62">
        <v>4071</v>
      </c>
      <c r="B177" s="63" t="s">
        <v>206</v>
      </c>
      <c r="C177" s="62" t="s">
        <v>168</v>
      </c>
      <c r="E177" s="60"/>
      <c r="F177" s="59"/>
      <c r="G177" s="59"/>
      <c r="H177" s="60"/>
      <c r="I177" s="60"/>
    </row>
    <row r="178" spans="1:9" ht="12" x14ac:dyDescent="0.2">
      <c r="A178" s="62">
        <v>4644</v>
      </c>
      <c r="B178" s="63" t="s">
        <v>207</v>
      </c>
      <c r="C178" s="62" t="s">
        <v>168</v>
      </c>
      <c r="E178" s="60"/>
      <c r="F178" s="60"/>
      <c r="G178" s="60"/>
      <c r="H178" s="60"/>
      <c r="I178" s="60"/>
    </row>
    <row r="179" spans="1:9" ht="12" x14ac:dyDescent="0.2">
      <c r="A179" s="62">
        <v>6680</v>
      </c>
      <c r="B179" s="63" t="s">
        <v>208</v>
      </c>
      <c r="C179" s="62" t="s">
        <v>168</v>
      </c>
      <c r="E179" s="60"/>
      <c r="F179" s="60"/>
      <c r="G179" s="60"/>
      <c r="H179" s="60"/>
      <c r="I179" s="60"/>
    </row>
    <row r="180" spans="1:9" ht="12" x14ac:dyDescent="0.2">
      <c r="A180" s="62">
        <v>8881</v>
      </c>
      <c r="B180" s="63" t="s">
        <v>209</v>
      </c>
      <c r="C180" s="62" t="s">
        <v>168</v>
      </c>
      <c r="E180" s="60"/>
      <c r="F180" s="62"/>
      <c r="G180" s="59"/>
      <c r="H180" s="60"/>
      <c r="I180" s="60"/>
    </row>
    <row r="181" spans="1:9" ht="12" x14ac:dyDescent="0.2">
      <c r="A181" s="62">
        <v>4187</v>
      </c>
      <c r="B181" s="63" t="s">
        <v>210</v>
      </c>
      <c r="C181" s="62" t="s">
        <v>168</v>
      </c>
      <c r="E181" s="60"/>
      <c r="F181" s="59"/>
      <c r="G181" s="59"/>
      <c r="H181" s="60"/>
      <c r="I181" s="60"/>
    </row>
    <row r="182" spans="1:9" ht="12" x14ac:dyDescent="0.2">
      <c r="A182" s="62">
        <v>4184</v>
      </c>
      <c r="B182" s="63" t="s">
        <v>211</v>
      </c>
      <c r="C182" s="62" t="s">
        <v>168</v>
      </c>
      <c r="E182" s="64"/>
      <c r="F182" s="59"/>
      <c r="G182" s="59"/>
      <c r="H182" s="60"/>
      <c r="I182" s="60"/>
    </row>
    <row r="183" spans="1:9" ht="12" x14ac:dyDescent="0.2">
      <c r="A183" s="62">
        <v>5439</v>
      </c>
      <c r="B183" s="63" t="s">
        <v>212</v>
      </c>
      <c r="C183" s="62" t="s">
        <v>168</v>
      </c>
      <c r="E183" s="62"/>
      <c r="F183" s="59"/>
      <c r="G183" s="59"/>
      <c r="H183" s="60"/>
      <c r="I183" s="60"/>
    </row>
    <row r="184" spans="1:9" ht="12" x14ac:dyDescent="0.2">
      <c r="A184" s="62">
        <v>9279</v>
      </c>
      <c r="B184" s="63" t="s">
        <v>213</v>
      </c>
      <c r="C184" s="62" t="s">
        <v>168</v>
      </c>
      <c r="E184" s="64"/>
      <c r="F184" s="59"/>
      <c r="G184" s="59"/>
      <c r="H184" s="60"/>
      <c r="I184" s="60"/>
    </row>
    <row r="185" spans="1:9" ht="12" x14ac:dyDescent="0.2">
      <c r="A185" s="65">
        <v>4233</v>
      </c>
      <c r="B185" s="63" t="s">
        <v>214</v>
      </c>
      <c r="C185" s="62" t="s">
        <v>168</v>
      </c>
      <c r="E185" s="64"/>
      <c r="F185" s="59"/>
      <c r="G185" s="59"/>
      <c r="H185" s="60"/>
      <c r="I185" s="60"/>
    </row>
    <row r="186" spans="1:9" ht="12" x14ac:dyDescent="0.2">
      <c r="A186" s="65">
        <v>9778</v>
      </c>
      <c r="B186" s="63" t="s">
        <v>215</v>
      </c>
      <c r="C186" s="62" t="s">
        <v>168</v>
      </c>
      <c r="E186" s="64"/>
      <c r="F186" s="59"/>
      <c r="G186" s="59"/>
      <c r="H186" s="60"/>
      <c r="I186" s="60"/>
    </row>
    <row r="187" spans="1:9" ht="12" x14ac:dyDescent="0.2">
      <c r="A187" s="62">
        <v>4363</v>
      </c>
      <c r="B187" s="63" t="s">
        <v>216</v>
      </c>
      <c r="C187" s="62" t="s">
        <v>168</v>
      </c>
      <c r="E187" s="64"/>
      <c r="F187" s="59"/>
    </row>
    <row r="188" spans="1:9" ht="12" x14ac:dyDescent="0.2">
      <c r="A188" s="62">
        <v>4070</v>
      </c>
      <c r="B188" s="63" t="s">
        <v>217</v>
      </c>
      <c r="C188" s="62" t="s">
        <v>168</v>
      </c>
      <c r="E188" s="64"/>
      <c r="F188" s="59"/>
      <c r="G188" s="60"/>
      <c r="H188" s="60"/>
      <c r="I188" s="60"/>
    </row>
    <row r="189" spans="1:9" ht="12" x14ac:dyDescent="0.2">
      <c r="A189" s="62">
        <v>8677</v>
      </c>
      <c r="B189" s="63" t="s">
        <v>218</v>
      </c>
      <c r="C189" s="62" t="s">
        <v>168</v>
      </c>
      <c r="E189" s="60"/>
      <c r="F189" s="60"/>
      <c r="G189" s="56"/>
      <c r="H189" s="60"/>
      <c r="I189" s="60"/>
    </row>
    <row r="190" spans="1:9" ht="12" x14ac:dyDescent="0.2">
      <c r="A190" s="62">
        <v>5678</v>
      </c>
      <c r="B190" s="63" t="s">
        <v>219</v>
      </c>
      <c r="C190" s="62" t="s">
        <v>168</v>
      </c>
      <c r="E190" s="62"/>
      <c r="F190" s="60"/>
      <c r="G190" s="60"/>
      <c r="H190" s="60"/>
      <c r="I190" s="60"/>
    </row>
    <row r="191" spans="1:9" ht="12" x14ac:dyDescent="0.2">
      <c r="A191" s="65">
        <v>8676</v>
      </c>
      <c r="B191" s="63" t="s">
        <v>220</v>
      </c>
      <c r="C191" s="62" t="s">
        <v>168</v>
      </c>
      <c r="E191" s="60"/>
      <c r="F191" s="62"/>
      <c r="G191" s="60"/>
      <c r="H191" s="60"/>
      <c r="I191" s="60"/>
    </row>
    <row r="192" spans="1:9" ht="12" x14ac:dyDescent="0.2">
      <c r="A192" s="62">
        <v>7036</v>
      </c>
      <c r="B192" s="63" t="s">
        <v>221</v>
      </c>
      <c r="C192" s="62" t="s">
        <v>222</v>
      </c>
      <c r="E192" s="64"/>
      <c r="F192" s="60"/>
      <c r="G192" s="72"/>
      <c r="H192" s="60"/>
      <c r="I192" s="60"/>
    </row>
    <row r="193" spans="1:9" ht="12" x14ac:dyDescent="0.2">
      <c r="A193" s="62">
        <v>7311</v>
      </c>
      <c r="B193" s="63" t="s">
        <v>223</v>
      </c>
      <c r="C193" s="62" t="s">
        <v>222</v>
      </c>
      <c r="E193" s="60"/>
      <c r="F193" s="60"/>
      <c r="G193" s="60"/>
      <c r="H193" s="60"/>
      <c r="I193" s="60"/>
    </row>
    <row r="194" spans="1:9" ht="12" x14ac:dyDescent="0.2">
      <c r="A194" s="62">
        <v>9595</v>
      </c>
      <c r="B194" s="63" t="s">
        <v>224</v>
      </c>
      <c r="C194" s="62" t="s">
        <v>222</v>
      </c>
      <c r="E194" s="64"/>
      <c r="F194" s="72"/>
      <c r="G194" s="56"/>
      <c r="H194" s="60"/>
      <c r="I194" s="60"/>
    </row>
    <row r="195" spans="1:9" ht="12" x14ac:dyDescent="0.2">
      <c r="A195" s="62">
        <v>6435</v>
      </c>
      <c r="B195" s="63" t="s">
        <v>225</v>
      </c>
      <c r="C195" s="62" t="s">
        <v>222</v>
      </c>
      <c r="E195" s="60"/>
      <c r="F195" s="60"/>
      <c r="G195" s="60"/>
      <c r="H195" s="60"/>
      <c r="I195" s="60"/>
    </row>
    <row r="196" spans="1:9" ht="12" x14ac:dyDescent="0.2">
      <c r="A196" s="62">
        <v>7874</v>
      </c>
      <c r="B196" s="63" t="s">
        <v>226</v>
      </c>
      <c r="C196" s="62" t="s">
        <v>222</v>
      </c>
      <c r="E196" s="60"/>
      <c r="F196" s="60"/>
      <c r="G196" s="60"/>
      <c r="H196" s="60"/>
      <c r="I196" s="60"/>
    </row>
    <row r="197" spans="1:9" ht="12" x14ac:dyDescent="0.2">
      <c r="A197" s="62">
        <v>7866</v>
      </c>
      <c r="B197" s="63" t="s">
        <v>227</v>
      </c>
      <c r="C197" s="62" t="s">
        <v>222</v>
      </c>
      <c r="E197" s="60"/>
      <c r="F197" s="60"/>
      <c r="G197" s="60"/>
      <c r="H197" s="60"/>
      <c r="I197" s="60"/>
    </row>
    <row r="198" spans="1:9" ht="12" x14ac:dyDescent="0.2">
      <c r="A198" s="62">
        <v>7865</v>
      </c>
      <c r="B198" s="63" t="s">
        <v>228</v>
      </c>
      <c r="C198" s="62" t="s">
        <v>222</v>
      </c>
      <c r="E198" s="60"/>
      <c r="G198" s="60"/>
      <c r="H198" s="60"/>
      <c r="I198" s="60"/>
    </row>
    <row r="199" spans="1:9" ht="12" x14ac:dyDescent="0.2">
      <c r="A199" s="62">
        <v>7052</v>
      </c>
      <c r="B199" s="63" t="s">
        <v>229</v>
      </c>
      <c r="C199" s="62" t="s">
        <v>222</v>
      </c>
      <c r="E199" s="62"/>
      <c r="F199" s="60"/>
      <c r="G199" s="60"/>
      <c r="H199" s="60"/>
      <c r="I199" s="60"/>
    </row>
    <row r="200" spans="1:9" ht="12" x14ac:dyDescent="0.2">
      <c r="A200" s="62"/>
      <c r="E200" s="60"/>
      <c r="F200" s="60"/>
      <c r="G200" s="60"/>
      <c r="H200" s="60"/>
      <c r="I200" s="60"/>
    </row>
    <row r="201" spans="1:9" ht="12" x14ac:dyDescent="0.2">
      <c r="A201" s="62">
        <v>4422</v>
      </c>
      <c r="B201" s="63" t="s">
        <v>230</v>
      </c>
      <c r="C201" s="62" t="s">
        <v>231</v>
      </c>
      <c r="E201" s="60"/>
      <c r="F201" s="60"/>
      <c r="G201" s="60"/>
      <c r="H201" s="60"/>
      <c r="I201" s="60"/>
    </row>
    <row r="202" spans="1:9" ht="12" x14ac:dyDescent="0.2">
      <c r="A202" s="62">
        <v>1022</v>
      </c>
      <c r="B202" s="63" t="s">
        <v>232</v>
      </c>
      <c r="C202" s="62" t="s">
        <v>231</v>
      </c>
      <c r="E202" s="60"/>
      <c r="F202" s="60"/>
      <c r="G202" s="60"/>
      <c r="H202" s="60"/>
      <c r="I202" s="60"/>
    </row>
    <row r="203" spans="1:9" ht="12" x14ac:dyDescent="0.2">
      <c r="A203" s="62">
        <v>4473</v>
      </c>
      <c r="B203" s="63" t="s">
        <v>233</v>
      </c>
      <c r="C203" s="62" t="s">
        <v>231</v>
      </c>
      <c r="E203" s="60"/>
      <c r="F203" s="60"/>
      <c r="G203" s="60"/>
      <c r="H203" s="60"/>
      <c r="I203" s="60"/>
    </row>
    <row r="204" spans="1:9" ht="12" x14ac:dyDescent="0.2">
      <c r="A204" s="62">
        <v>4482</v>
      </c>
      <c r="B204" s="63" t="s">
        <v>234</v>
      </c>
      <c r="C204" s="62" t="s">
        <v>231</v>
      </c>
      <c r="E204" s="60"/>
      <c r="F204" s="60"/>
      <c r="G204" s="60"/>
      <c r="H204" s="60"/>
      <c r="I204" s="60"/>
    </row>
    <row r="205" spans="1:9" ht="12" x14ac:dyDescent="0.2">
      <c r="A205" s="62">
        <v>4538</v>
      </c>
      <c r="B205" s="63" t="s">
        <v>235</v>
      </c>
      <c r="C205" s="62" t="s">
        <v>231</v>
      </c>
      <c r="E205" s="60"/>
      <c r="F205" s="60"/>
      <c r="G205" s="60"/>
      <c r="H205" s="60"/>
      <c r="I205" s="60"/>
    </row>
    <row r="206" spans="1:9" ht="12" x14ac:dyDescent="0.2">
      <c r="A206" s="62">
        <v>4539</v>
      </c>
      <c r="B206" s="63" t="s">
        <v>236</v>
      </c>
      <c r="C206" s="62" t="s">
        <v>231</v>
      </c>
      <c r="E206" s="60"/>
      <c r="F206" s="60"/>
      <c r="G206" s="60"/>
      <c r="H206" s="60"/>
      <c r="I206" s="60"/>
    </row>
    <row r="207" spans="1:9" ht="12" x14ac:dyDescent="0.2">
      <c r="A207" s="73">
        <v>4544</v>
      </c>
      <c r="B207" s="63" t="s">
        <v>237</v>
      </c>
      <c r="C207" s="62" t="s">
        <v>231</v>
      </c>
      <c r="E207" s="60"/>
    </row>
    <row r="208" spans="1:9" ht="12" x14ac:dyDescent="0.2">
      <c r="A208" s="62">
        <v>4545</v>
      </c>
      <c r="B208" s="63" t="s">
        <v>238</v>
      </c>
      <c r="C208" s="59" t="s">
        <v>231</v>
      </c>
      <c r="D208" s="59"/>
      <c r="E208" s="59"/>
      <c r="F208" s="59"/>
      <c r="G208" s="59"/>
      <c r="H208" s="59"/>
      <c r="I208" s="59"/>
    </row>
    <row r="209" spans="1:9" ht="7.5" customHeight="1" thickBot="1" x14ac:dyDescent="0.25">
      <c r="A209" s="69">
        <v>4558</v>
      </c>
      <c r="B209" s="70" t="s">
        <v>239</v>
      </c>
      <c r="C209" s="71" t="s">
        <v>231</v>
      </c>
      <c r="D209" s="71"/>
      <c r="E209" s="71"/>
      <c r="F209" s="71"/>
      <c r="G209" s="71"/>
      <c r="H209" s="71"/>
      <c r="I209" s="71"/>
    </row>
    <row r="210" spans="1:9" ht="7.5" customHeight="1" thickTop="1" x14ac:dyDescent="0.2">
      <c r="A210" s="62">
        <v>4559</v>
      </c>
      <c r="B210" s="63" t="s">
        <v>240</v>
      </c>
      <c r="C210" s="64" t="s">
        <v>231</v>
      </c>
      <c r="D210" s="64"/>
      <c r="E210" s="56"/>
      <c r="F210" s="56"/>
      <c r="G210" s="56"/>
      <c r="H210" s="56"/>
      <c r="I210" s="56"/>
    </row>
    <row r="211" spans="1:9" ht="12" x14ac:dyDescent="0.2">
      <c r="A211" s="62">
        <v>4560</v>
      </c>
      <c r="B211" s="63" t="s">
        <v>241</v>
      </c>
      <c r="C211" s="62" t="s">
        <v>231</v>
      </c>
      <c r="E211" s="60"/>
      <c r="F211" s="60"/>
      <c r="G211" s="60"/>
      <c r="H211" s="60"/>
      <c r="I211" s="60"/>
    </row>
    <row r="212" spans="1:9" ht="12" x14ac:dyDescent="0.2">
      <c r="A212" s="62">
        <v>4561</v>
      </c>
      <c r="B212" s="63" t="s">
        <v>242</v>
      </c>
      <c r="C212" s="62" t="s">
        <v>231</v>
      </c>
      <c r="E212" s="60"/>
      <c r="F212" s="60"/>
      <c r="G212" s="60"/>
      <c r="H212" s="60"/>
      <c r="I212" s="60"/>
    </row>
    <row r="213" spans="1:9" ht="12" x14ac:dyDescent="0.2">
      <c r="A213" s="62">
        <v>4567</v>
      </c>
      <c r="B213" s="63" t="s">
        <v>243</v>
      </c>
      <c r="C213" s="62" t="s">
        <v>231</v>
      </c>
      <c r="E213" s="60"/>
      <c r="F213" s="60"/>
      <c r="G213" s="60"/>
      <c r="H213" s="60"/>
      <c r="I213" s="60"/>
    </row>
    <row r="214" spans="1:9" ht="12" x14ac:dyDescent="0.2">
      <c r="A214" s="62">
        <v>5212</v>
      </c>
      <c r="B214" s="63" t="s">
        <v>244</v>
      </c>
      <c r="C214" s="62" t="s">
        <v>231</v>
      </c>
      <c r="E214" s="60"/>
      <c r="F214" s="60"/>
      <c r="G214" s="60"/>
      <c r="H214" s="60"/>
      <c r="I214" s="60"/>
    </row>
    <row r="215" spans="1:9" ht="12" x14ac:dyDescent="0.2">
      <c r="A215" s="62">
        <v>5769</v>
      </c>
      <c r="B215" s="63" t="s">
        <v>245</v>
      </c>
      <c r="C215" s="62" t="s">
        <v>231</v>
      </c>
      <c r="E215" s="60"/>
      <c r="F215" s="60"/>
      <c r="G215" s="56"/>
      <c r="H215" s="56"/>
      <c r="I215" s="56"/>
    </row>
    <row r="216" spans="1:9" ht="12" x14ac:dyDescent="0.2">
      <c r="A216" s="62">
        <v>9067</v>
      </c>
      <c r="B216" s="63" t="s">
        <v>246</v>
      </c>
      <c r="C216" s="62" t="s">
        <v>231</v>
      </c>
      <c r="E216" s="60"/>
      <c r="F216" s="60"/>
      <c r="G216" s="60"/>
      <c r="H216" s="60"/>
      <c r="I216" s="60"/>
    </row>
    <row r="217" spans="1:9" ht="12" x14ac:dyDescent="0.2">
      <c r="A217" s="62">
        <v>6096</v>
      </c>
      <c r="B217" s="63" t="s">
        <v>247</v>
      </c>
      <c r="C217" s="62" t="s">
        <v>231</v>
      </c>
      <c r="E217" s="60"/>
      <c r="F217" s="60"/>
      <c r="G217" s="60"/>
      <c r="H217" s="60"/>
      <c r="I217" s="60"/>
    </row>
    <row r="218" spans="1:9" ht="12" x14ac:dyDescent="0.2">
      <c r="A218" s="62">
        <v>6097</v>
      </c>
      <c r="B218" s="63" t="s">
        <v>248</v>
      </c>
      <c r="C218" s="62" t="s">
        <v>231</v>
      </c>
      <c r="E218" s="60"/>
      <c r="F218" s="60"/>
      <c r="G218" s="60"/>
      <c r="H218" s="60"/>
      <c r="I218" s="60"/>
    </row>
    <row r="219" spans="1:9" ht="12" x14ac:dyDescent="0.2">
      <c r="A219" s="62">
        <v>6709</v>
      </c>
      <c r="B219" s="63" t="s">
        <v>249</v>
      </c>
      <c r="C219" s="62" t="s">
        <v>231</v>
      </c>
      <c r="E219" s="60"/>
      <c r="F219" s="60"/>
      <c r="G219" s="56"/>
      <c r="H219" s="60"/>
      <c r="I219" s="60"/>
    </row>
    <row r="220" spans="1:9" ht="12" x14ac:dyDescent="0.2">
      <c r="A220" s="62">
        <v>7478</v>
      </c>
      <c r="B220" s="63" t="s">
        <v>250</v>
      </c>
      <c r="C220" s="62" t="s">
        <v>231</v>
      </c>
      <c r="E220" s="60"/>
      <c r="F220" s="56"/>
      <c r="G220" s="56"/>
      <c r="H220" s="60"/>
      <c r="I220" s="60"/>
    </row>
    <row r="221" spans="1:9" ht="12" x14ac:dyDescent="0.2">
      <c r="A221" s="62">
        <v>8659</v>
      </c>
      <c r="B221" s="63" t="s">
        <v>251</v>
      </c>
      <c r="C221" s="62" t="s">
        <v>231</v>
      </c>
      <c r="E221" s="60"/>
      <c r="F221" s="56"/>
      <c r="G221" s="60"/>
      <c r="H221" s="60"/>
      <c r="I221" s="60"/>
    </row>
    <row r="222" spans="1:9" ht="12" x14ac:dyDescent="0.2">
      <c r="A222" s="62">
        <v>9057</v>
      </c>
      <c r="B222" s="63" t="s">
        <v>252</v>
      </c>
      <c r="C222" s="62" t="s">
        <v>231</v>
      </c>
      <c r="E222" s="60"/>
      <c r="F222" s="56"/>
      <c r="G222" s="60"/>
      <c r="H222" s="60"/>
      <c r="I222" s="60"/>
    </row>
    <row r="223" spans="1:9" ht="12" x14ac:dyDescent="0.2">
      <c r="A223" s="62">
        <v>7474</v>
      </c>
      <c r="B223" s="63" t="s">
        <v>253</v>
      </c>
      <c r="C223" s="62" t="s">
        <v>231</v>
      </c>
      <c r="E223" s="60"/>
      <c r="F223" s="56"/>
      <c r="G223" s="60"/>
      <c r="H223" s="60"/>
      <c r="I223" s="60"/>
    </row>
    <row r="224" spans="1:9" ht="12" x14ac:dyDescent="0.2">
      <c r="A224" s="62">
        <v>7312</v>
      </c>
      <c r="B224" s="63" t="s">
        <v>254</v>
      </c>
      <c r="C224" s="62" t="s">
        <v>231</v>
      </c>
      <c r="E224" s="60"/>
      <c r="F224" s="56"/>
      <c r="G224" s="60"/>
      <c r="H224" s="60"/>
      <c r="I224" s="60"/>
    </row>
    <row r="225" spans="1:9" ht="12" x14ac:dyDescent="0.2">
      <c r="A225" s="62">
        <v>6094</v>
      </c>
      <c r="B225" s="63" t="s">
        <v>255</v>
      </c>
      <c r="C225" s="62" t="s">
        <v>231</v>
      </c>
      <c r="E225" s="60"/>
      <c r="F225" s="56"/>
      <c r="G225" s="60"/>
      <c r="H225" s="60"/>
      <c r="I225" s="60"/>
    </row>
    <row r="226" spans="1:9" ht="12" x14ac:dyDescent="0.2">
      <c r="A226" s="62">
        <v>5015</v>
      </c>
      <c r="B226" s="63" t="s">
        <v>256</v>
      </c>
      <c r="C226" s="62" t="s">
        <v>231</v>
      </c>
      <c r="E226" s="60"/>
      <c r="F226" s="56"/>
      <c r="G226" s="60"/>
      <c r="H226" s="60"/>
      <c r="I226" s="60"/>
    </row>
    <row r="227" spans="1:9" ht="12" x14ac:dyDescent="0.2">
      <c r="A227" s="62">
        <v>1046</v>
      </c>
      <c r="B227" s="63" t="s">
        <v>257</v>
      </c>
      <c r="C227" s="62" t="s">
        <v>231</v>
      </c>
      <c r="E227" s="62"/>
      <c r="F227" s="56"/>
      <c r="G227" s="60"/>
      <c r="H227" s="60"/>
      <c r="I227" s="60"/>
    </row>
    <row r="228" spans="1:9" ht="12" x14ac:dyDescent="0.2">
      <c r="A228" s="62">
        <v>6690</v>
      </c>
      <c r="B228" s="63" t="s">
        <v>258</v>
      </c>
      <c r="C228" s="62" t="s">
        <v>231</v>
      </c>
      <c r="E228" s="60"/>
      <c r="F228" s="56"/>
      <c r="G228" s="60"/>
      <c r="H228" s="60"/>
      <c r="I228" s="60"/>
    </row>
    <row r="229" spans="1:9" ht="12" x14ac:dyDescent="0.2">
      <c r="A229" s="62">
        <v>4395</v>
      </c>
      <c r="B229" s="63" t="s">
        <v>259</v>
      </c>
      <c r="C229" s="62" t="s">
        <v>231</v>
      </c>
      <c r="E229" s="60"/>
      <c r="F229" s="56"/>
      <c r="G229" s="60"/>
      <c r="H229" s="60"/>
      <c r="I229" s="60"/>
    </row>
    <row r="230" spans="1:9" ht="12" x14ac:dyDescent="0.2">
      <c r="A230" s="62">
        <v>8656</v>
      </c>
      <c r="B230" s="63" t="s">
        <v>260</v>
      </c>
      <c r="C230" s="62" t="s">
        <v>231</v>
      </c>
      <c r="E230" s="60"/>
      <c r="F230" s="56"/>
      <c r="G230" s="60"/>
      <c r="H230" s="60"/>
      <c r="I230" s="60"/>
    </row>
    <row r="231" spans="1:9" ht="12" x14ac:dyDescent="0.2">
      <c r="A231" s="62">
        <v>4446</v>
      </c>
      <c r="B231" s="63" t="s">
        <v>261</v>
      </c>
      <c r="C231" s="62" t="s">
        <v>231</v>
      </c>
      <c r="E231" s="60"/>
      <c r="F231" s="56"/>
      <c r="G231" s="60"/>
      <c r="H231" s="60"/>
      <c r="I231" s="60"/>
    </row>
    <row r="232" spans="1:9" ht="12" x14ac:dyDescent="0.2">
      <c r="A232" s="62">
        <v>4490</v>
      </c>
      <c r="B232" s="63" t="s">
        <v>262</v>
      </c>
      <c r="C232" s="62" t="s">
        <v>231</v>
      </c>
      <c r="E232" s="60"/>
      <c r="F232" s="56"/>
      <c r="G232" s="60"/>
      <c r="H232" s="60"/>
      <c r="I232" s="60"/>
    </row>
    <row r="233" spans="1:9" ht="12" x14ac:dyDescent="0.2">
      <c r="A233" s="62">
        <v>9524</v>
      </c>
      <c r="B233" s="63" t="s">
        <v>263</v>
      </c>
      <c r="C233" s="62" t="s">
        <v>231</v>
      </c>
      <c r="E233" s="60"/>
      <c r="F233" s="56"/>
      <c r="G233" s="60"/>
      <c r="H233" s="60"/>
      <c r="I233" s="60"/>
    </row>
    <row r="234" spans="1:9" ht="12" x14ac:dyDescent="0.2">
      <c r="A234" s="62">
        <v>7479</v>
      </c>
      <c r="B234" s="63" t="s">
        <v>264</v>
      </c>
      <c r="C234" s="62" t="s">
        <v>231</v>
      </c>
      <c r="E234" s="60"/>
      <c r="F234" s="56"/>
      <c r="G234" s="60"/>
      <c r="H234" s="60"/>
      <c r="I234" s="60"/>
    </row>
    <row r="235" spans="1:9" ht="12" x14ac:dyDescent="0.2">
      <c r="A235" s="62">
        <v>9525</v>
      </c>
      <c r="B235" s="63" t="s">
        <v>265</v>
      </c>
      <c r="C235" s="62" t="s">
        <v>231</v>
      </c>
      <c r="D235" s="56"/>
      <c r="E235" s="62"/>
      <c r="F235" s="56"/>
      <c r="G235" s="56"/>
      <c r="H235" s="56"/>
      <c r="I235" s="56"/>
    </row>
    <row r="236" spans="1:9" ht="12" x14ac:dyDescent="0.2">
      <c r="A236" s="62">
        <v>9267</v>
      </c>
      <c r="B236" s="63" t="s">
        <v>266</v>
      </c>
      <c r="C236" s="62" t="s">
        <v>231</v>
      </c>
      <c r="E236" s="60"/>
      <c r="F236" s="56"/>
      <c r="G236" s="60"/>
      <c r="H236" s="60"/>
      <c r="I236" s="60"/>
    </row>
    <row r="237" spans="1:9" ht="12" x14ac:dyDescent="0.2">
      <c r="A237" s="62">
        <v>1071</v>
      </c>
      <c r="B237" s="63" t="s">
        <v>267</v>
      </c>
      <c r="C237" s="62" t="s">
        <v>231</v>
      </c>
      <c r="D237" s="56"/>
      <c r="E237" s="64"/>
      <c r="F237" s="62"/>
      <c r="G237" s="60"/>
      <c r="H237" s="60"/>
      <c r="I237" s="60"/>
    </row>
    <row r="238" spans="1:9" ht="12" x14ac:dyDescent="0.2">
      <c r="A238" s="62" t="s">
        <v>268</v>
      </c>
      <c r="B238" s="63" t="s">
        <v>269</v>
      </c>
      <c r="C238" s="62" t="s">
        <v>231</v>
      </c>
      <c r="D238" s="56"/>
      <c r="E238" s="60"/>
      <c r="F238" s="62"/>
      <c r="G238" s="60"/>
      <c r="H238" s="60"/>
      <c r="I238" s="60"/>
    </row>
    <row r="239" spans="1:9" ht="12" x14ac:dyDescent="0.2">
      <c r="A239" s="62">
        <v>9807</v>
      </c>
      <c r="B239" s="63" t="s">
        <v>270</v>
      </c>
      <c r="C239" s="62" t="s">
        <v>231</v>
      </c>
      <c r="E239" s="60"/>
      <c r="G239" s="60"/>
      <c r="H239" s="60"/>
      <c r="I239" s="60"/>
    </row>
    <row r="240" spans="1:9" ht="12.75" customHeight="1" x14ac:dyDescent="0.2">
      <c r="A240" s="62">
        <v>4491</v>
      </c>
      <c r="B240" s="63" t="s">
        <v>271</v>
      </c>
      <c r="C240" s="62" t="s">
        <v>231</v>
      </c>
      <c r="E240" s="60"/>
      <c r="G240" s="60"/>
      <c r="H240" s="60"/>
      <c r="I240" s="60"/>
    </row>
    <row r="241" spans="1:9" ht="12" x14ac:dyDescent="0.2">
      <c r="A241" s="62">
        <v>7906</v>
      </c>
      <c r="B241" s="63" t="s">
        <v>272</v>
      </c>
      <c r="C241" s="62" t="s">
        <v>231</v>
      </c>
      <c r="E241" s="60"/>
      <c r="G241" s="60"/>
      <c r="H241" s="60"/>
      <c r="I241" s="60"/>
    </row>
    <row r="242" spans="1:9" ht="12" x14ac:dyDescent="0.2">
      <c r="A242" s="65"/>
      <c r="D242" s="56"/>
      <c r="E242" s="60"/>
      <c r="F242" s="62"/>
      <c r="G242" s="60"/>
      <c r="H242" s="60"/>
      <c r="I242" s="60"/>
    </row>
    <row r="243" spans="1:9" ht="12" x14ac:dyDescent="0.2">
      <c r="A243" s="65">
        <v>9424</v>
      </c>
      <c r="B243" s="63" t="s">
        <v>273</v>
      </c>
      <c r="C243" s="62" t="s">
        <v>274</v>
      </c>
      <c r="D243" s="56"/>
      <c r="E243" s="60"/>
      <c r="F243" s="62"/>
      <c r="G243" s="60"/>
      <c r="H243" s="60"/>
      <c r="I243" s="60"/>
    </row>
    <row r="244" spans="1:9" ht="12" x14ac:dyDescent="0.2">
      <c r="A244" s="62">
        <v>4425</v>
      </c>
      <c r="B244" s="63" t="s">
        <v>275</v>
      </c>
      <c r="C244" s="62" t="s">
        <v>274</v>
      </c>
      <c r="E244" s="60"/>
      <c r="G244" s="60"/>
      <c r="H244" s="60"/>
      <c r="I244" s="60"/>
    </row>
    <row r="245" spans="1:9" ht="12" x14ac:dyDescent="0.2">
      <c r="A245" s="62">
        <v>8063</v>
      </c>
      <c r="B245" s="63" t="s">
        <v>276</v>
      </c>
      <c r="C245" s="62" t="s">
        <v>274</v>
      </c>
      <c r="E245" s="60"/>
      <c r="G245" s="56"/>
      <c r="H245" s="60"/>
      <c r="I245" s="60"/>
    </row>
    <row r="246" spans="1:9" ht="12" x14ac:dyDescent="0.2">
      <c r="A246" s="62">
        <v>8657</v>
      </c>
      <c r="B246" s="63" t="s">
        <v>277</v>
      </c>
      <c r="C246" s="62" t="s">
        <v>274</v>
      </c>
      <c r="E246" s="60"/>
      <c r="G246" s="56"/>
      <c r="H246" s="60"/>
      <c r="I246" s="60"/>
    </row>
    <row r="247" spans="1:9" ht="12" x14ac:dyDescent="0.2">
      <c r="A247" s="62">
        <v>4425</v>
      </c>
      <c r="B247" s="63" t="s">
        <v>278</v>
      </c>
      <c r="C247" s="62" t="s">
        <v>274</v>
      </c>
      <c r="E247" s="64"/>
      <c r="G247" s="60"/>
      <c r="H247" s="60"/>
      <c r="I247" s="60"/>
    </row>
    <row r="248" spans="1:9" ht="12" x14ac:dyDescent="0.2">
      <c r="A248" s="62">
        <v>7806</v>
      </c>
      <c r="B248" s="63" t="s">
        <v>279</v>
      </c>
      <c r="C248" s="62" t="s">
        <v>274</v>
      </c>
      <c r="E248" s="60"/>
      <c r="G248" s="60"/>
      <c r="H248" s="60"/>
      <c r="I248" s="60"/>
    </row>
    <row r="249" spans="1:9" ht="12" x14ac:dyDescent="0.2">
      <c r="A249" s="62">
        <v>9593</v>
      </c>
      <c r="B249" s="63" t="s">
        <v>280</v>
      </c>
      <c r="C249" s="62" t="s">
        <v>274</v>
      </c>
      <c r="E249" s="60"/>
      <c r="F249" s="62"/>
      <c r="G249" s="60"/>
      <c r="H249" s="60"/>
      <c r="I249" s="60"/>
    </row>
    <row r="250" spans="1:9" ht="12" x14ac:dyDescent="0.2">
      <c r="A250" s="62">
        <v>4446</v>
      </c>
      <c r="B250" s="63" t="s">
        <v>281</v>
      </c>
      <c r="C250" s="62" t="s">
        <v>274</v>
      </c>
      <c r="D250" s="56"/>
      <c r="E250" s="60"/>
      <c r="F250" s="62"/>
      <c r="G250" s="60"/>
      <c r="H250" s="60"/>
      <c r="I250" s="60"/>
    </row>
    <row r="251" spans="1:9" ht="12" x14ac:dyDescent="0.2">
      <c r="A251" s="62">
        <v>9592</v>
      </c>
      <c r="B251" s="63" t="s">
        <v>282</v>
      </c>
      <c r="C251" s="62" t="s">
        <v>274</v>
      </c>
      <c r="E251" s="60"/>
      <c r="G251" s="60"/>
      <c r="H251" s="60"/>
      <c r="I251" s="60"/>
    </row>
    <row r="252" spans="1:9" ht="12" x14ac:dyDescent="0.2">
      <c r="A252" s="65">
        <v>4472</v>
      </c>
      <c r="B252" s="63" t="s">
        <v>283</v>
      </c>
      <c r="C252" s="62" t="s">
        <v>274</v>
      </c>
      <c r="E252" s="60"/>
      <c r="G252" s="60"/>
      <c r="H252" s="60"/>
      <c r="I252" s="60"/>
    </row>
    <row r="253" spans="1:9" ht="12" x14ac:dyDescent="0.2">
      <c r="A253" s="62">
        <v>7879</v>
      </c>
      <c r="B253" s="63" t="s">
        <v>284</v>
      </c>
      <c r="C253" s="62" t="s">
        <v>274</v>
      </c>
      <c r="E253" s="60"/>
      <c r="G253" s="60"/>
      <c r="H253" s="60"/>
      <c r="I253" s="60"/>
    </row>
    <row r="254" spans="1:9" ht="12" x14ac:dyDescent="0.2">
      <c r="A254" s="62">
        <v>9966</v>
      </c>
      <c r="B254" s="63" t="s">
        <v>285</v>
      </c>
      <c r="C254" s="62" t="s">
        <v>286</v>
      </c>
      <c r="E254" s="64"/>
      <c r="G254" s="60"/>
      <c r="H254" s="60"/>
      <c r="I254" s="60"/>
    </row>
    <row r="255" spans="1:9" ht="12" x14ac:dyDescent="0.2">
      <c r="A255" s="62"/>
      <c r="E255" s="60"/>
      <c r="G255" s="56"/>
      <c r="H255" s="60"/>
      <c r="I255" s="60"/>
    </row>
    <row r="256" spans="1:9" ht="12" x14ac:dyDescent="0.2">
      <c r="A256" s="62">
        <v>7465</v>
      </c>
      <c r="B256" s="63" t="s">
        <v>287</v>
      </c>
      <c r="C256" s="62" t="s">
        <v>288</v>
      </c>
      <c r="D256" s="56"/>
      <c r="E256" s="62"/>
      <c r="G256" s="56"/>
      <c r="H256" s="60"/>
      <c r="I256" s="60"/>
    </row>
    <row r="257" spans="1:9" ht="12" x14ac:dyDescent="0.2">
      <c r="A257" s="62">
        <v>8047</v>
      </c>
      <c r="B257" s="63" t="s">
        <v>289</v>
      </c>
      <c r="C257" s="62" t="s">
        <v>288</v>
      </c>
      <c r="E257" s="60"/>
      <c r="G257" s="56"/>
      <c r="H257" s="60"/>
      <c r="I257" s="60"/>
    </row>
    <row r="258" spans="1:9" ht="12" x14ac:dyDescent="0.2">
      <c r="A258" s="65">
        <v>4435</v>
      </c>
      <c r="B258" s="63" t="s">
        <v>290</v>
      </c>
      <c r="C258" s="62" t="s">
        <v>288</v>
      </c>
      <c r="E258" s="60"/>
      <c r="G258" s="56"/>
      <c r="H258" s="60"/>
      <c r="I258" s="60"/>
    </row>
    <row r="259" spans="1:9" ht="12" x14ac:dyDescent="0.2">
      <c r="A259" s="62">
        <v>4551</v>
      </c>
      <c r="B259" s="63" t="s">
        <v>291</v>
      </c>
      <c r="C259" s="62" t="s">
        <v>288</v>
      </c>
      <c r="E259" s="60"/>
      <c r="G259" s="60"/>
      <c r="H259" s="60"/>
      <c r="I259" s="60"/>
    </row>
    <row r="260" spans="1:9" ht="12" x14ac:dyDescent="0.2">
      <c r="A260" s="62">
        <v>4775</v>
      </c>
      <c r="B260" s="63" t="s">
        <v>292</v>
      </c>
      <c r="C260" s="62" t="s">
        <v>288</v>
      </c>
      <c r="E260" s="64"/>
      <c r="G260" s="60"/>
      <c r="H260" s="60"/>
      <c r="I260" s="60"/>
    </row>
    <row r="261" spans="1:9" ht="12" x14ac:dyDescent="0.2">
      <c r="A261" s="62">
        <v>4789</v>
      </c>
      <c r="B261" s="63" t="s">
        <v>293</v>
      </c>
      <c r="C261" s="62" t="s">
        <v>288</v>
      </c>
      <c r="D261" s="56"/>
      <c r="E261" s="60"/>
      <c r="F261" s="62"/>
      <c r="G261" s="60"/>
      <c r="H261" s="60"/>
      <c r="I261" s="60"/>
    </row>
    <row r="262" spans="1:9" ht="12" x14ac:dyDescent="0.2">
      <c r="A262" s="62">
        <v>4790</v>
      </c>
      <c r="B262" s="63" t="s">
        <v>294</v>
      </c>
      <c r="C262" s="62" t="s">
        <v>288</v>
      </c>
      <c r="E262" s="60"/>
      <c r="G262" s="60"/>
      <c r="H262" s="60"/>
      <c r="I262" s="60"/>
    </row>
    <row r="263" spans="1:9" ht="12" x14ac:dyDescent="0.2">
      <c r="A263" s="62">
        <v>4791</v>
      </c>
      <c r="B263" s="63" t="s">
        <v>295</v>
      </c>
      <c r="C263" s="62" t="s">
        <v>288</v>
      </c>
      <c r="E263" s="60"/>
      <c r="G263" s="60"/>
      <c r="H263" s="60"/>
      <c r="I263" s="60"/>
    </row>
    <row r="264" spans="1:9" ht="12" x14ac:dyDescent="0.2">
      <c r="A264" s="62">
        <v>4793</v>
      </c>
      <c r="B264" s="63" t="s">
        <v>296</v>
      </c>
      <c r="C264" s="62" t="s">
        <v>288</v>
      </c>
      <c r="E264" s="60"/>
      <c r="G264" s="60"/>
      <c r="H264" s="60"/>
      <c r="I264" s="60"/>
    </row>
    <row r="265" spans="1:9" ht="12" x14ac:dyDescent="0.2">
      <c r="A265" s="62">
        <v>7823</v>
      </c>
      <c r="B265" s="63" t="s">
        <v>297</v>
      </c>
      <c r="C265" s="62" t="s">
        <v>288</v>
      </c>
      <c r="E265" s="60"/>
      <c r="G265" s="60"/>
      <c r="H265" s="60"/>
      <c r="I265" s="60"/>
    </row>
    <row r="266" spans="1:9" ht="12" x14ac:dyDescent="0.2">
      <c r="A266" s="62">
        <v>8513</v>
      </c>
      <c r="B266" s="63" t="s">
        <v>298</v>
      </c>
      <c r="C266" s="62" t="s">
        <v>288</v>
      </c>
      <c r="E266" s="60"/>
      <c r="G266" s="60"/>
      <c r="H266" s="60"/>
      <c r="I266" s="60"/>
    </row>
    <row r="267" spans="1:9" ht="12" x14ac:dyDescent="0.2">
      <c r="A267" s="62">
        <v>4659</v>
      </c>
      <c r="B267" s="63" t="s">
        <v>299</v>
      </c>
      <c r="C267" s="62" t="s">
        <v>288</v>
      </c>
      <c r="E267" s="60"/>
      <c r="G267" s="60"/>
      <c r="H267" s="60"/>
      <c r="I267" s="60"/>
    </row>
    <row r="268" spans="1:9" ht="12" x14ac:dyDescent="0.2">
      <c r="A268" s="62">
        <v>4656</v>
      </c>
      <c r="B268" s="63" t="s">
        <v>300</v>
      </c>
      <c r="C268" s="62" t="s">
        <v>288</v>
      </c>
      <c r="E268" s="60"/>
      <c r="G268" s="60"/>
      <c r="H268" s="60"/>
      <c r="I268" s="60"/>
    </row>
    <row r="269" spans="1:9" ht="12" x14ac:dyDescent="0.2">
      <c r="A269" s="62">
        <v>3807</v>
      </c>
      <c r="B269" s="63" t="s">
        <v>301</v>
      </c>
      <c r="C269" s="62" t="s">
        <v>288</v>
      </c>
      <c r="E269" s="60"/>
      <c r="G269" s="60"/>
      <c r="H269" s="60"/>
      <c r="I269" s="60"/>
    </row>
    <row r="270" spans="1:9" ht="12" x14ac:dyDescent="0.2">
      <c r="A270" s="65">
        <v>9274</v>
      </c>
      <c r="B270" s="63" t="s">
        <v>302</v>
      </c>
      <c r="C270" s="62" t="s">
        <v>288</v>
      </c>
      <c r="D270" s="56"/>
      <c r="E270" s="60"/>
      <c r="F270" s="62"/>
      <c r="G270" s="60"/>
      <c r="H270" s="60"/>
      <c r="I270" s="60"/>
    </row>
    <row r="271" spans="1:9" ht="12" x14ac:dyDescent="0.2">
      <c r="A271" s="62">
        <v>7689</v>
      </c>
      <c r="B271" s="63" t="s">
        <v>303</v>
      </c>
      <c r="C271" s="62" t="s">
        <v>288</v>
      </c>
      <c r="E271" s="60"/>
      <c r="G271" s="60"/>
      <c r="H271" s="60"/>
      <c r="I271" s="60"/>
    </row>
    <row r="272" spans="1:9" ht="12" x14ac:dyDescent="0.2">
      <c r="A272" s="62">
        <v>8736</v>
      </c>
      <c r="B272" s="63" t="s">
        <v>304</v>
      </c>
      <c r="C272" s="62" t="s">
        <v>288</v>
      </c>
      <c r="E272" s="60"/>
      <c r="G272" s="60"/>
      <c r="H272" s="60"/>
      <c r="I272" s="60"/>
    </row>
    <row r="273" spans="1:9" ht="12" x14ac:dyDescent="0.2">
      <c r="A273" s="62">
        <v>9440</v>
      </c>
      <c r="B273" s="63" t="s">
        <v>305</v>
      </c>
      <c r="C273" s="62" t="s">
        <v>288</v>
      </c>
      <c r="E273" s="60"/>
      <c r="G273" s="60"/>
      <c r="H273" s="60"/>
      <c r="I273" s="60"/>
    </row>
    <row r="274" spans="1:9" ht="12" x14ac:dyDescent="0.2">
      <c r="A274" s="62">
        <v>8688</v>
      </c>
      <c r="B274" s="63" t="s">
        <v>306</v>
      </c>
      <c r="C274" s="62" t="s">
        <v>288</v>
      </c>
      <c r="E274" s="60"/>
      <c r="G274" s="60"/>
      <c r="H274" s="60"/>
      <c r="I274" s="60"/>
    </row>
    <row r="275" spans="1:9" ht="12" x14ac:dyDescent="0.2">
      <c r="A275" s="62">
        <v>9437</v>
      </c>
      <c r="B275" s="63" t="s">
        <v>307</v>
      </c>
      <c r="C275" s="62" t="s">
        <v>288</v>
      </c>
      <c r="E275" s="60"/>
      <c r="G275" s="60"/>
      <c r="H275" s="60"/>
      <c r="I275" s="60"/>
    </row>
    <row r="276" spans="1:9" ht="12" x14ac:dyDescent="0.2">
      <c r="A276" s="62">
        <v>8088</v>
      </c>
      <c r="B276" s="63" t="s">
        <v>308</v>
      </c>
      <c r="C276" s="62" t="s">
        <v>288</v>
      </c>
      <c r="E276" s="60"/>
      <c r="G276" s="60"/>
      <c r="H276" s="60"/>
      <c r="I276" s="60"/>
    </row>
    <row r="277" spans="1:9" ht="12" x14ac:dyDescent="0.2">
      <c r="A277" s="62">
        <v>1143</v>
      </c>
      <c r="B277" s="63" t="s">
        <v>309</v>
      </c>
      <c r="C277" s="62" t="s">
        <v>288</v>
      </c>
      <c r="E277" s="60"/>
      <c r="G277" s="60"/>
      <c r="H277" s="60"/>
      <c r="I277" s="60"/>
    </row>
    <row r="278" spans="1:9" ht="12" x14ac:dyDescent="0.2">
      <c r="A278" s="62">
        <v>7821</v>
      </c>
      <c r="B278" s="63" t="s">
        <v>310</v>
      </c>
      <c r="C278" s="62" t="s">
        <v>288</v>
      </c>
      <c r="E278" s="60"/>
      <c r="G278" s="60"/>
      <c r="H278" s="60"/>
      <c r="I278" s="60"/>
    </row>
    <row r="279" spans="1:9" ht="12" x14ac:dyDescent="0.2">
      <c r="A279" s="62">
        <v>5746</v>
      </c>
      <c r="B279" s="63" t="s">
        <v>311</v>
      </c>
      <c r="C279" s="62" t="s">
        <v>288</v>
      </c>
      <c r="E279" s="60"/>
      <c r="G279" s="59"/>
      <c r="H279" s="60"/>
      <c r="I279" s="60"/>
    </row>
    <row r="280" spans="1:9" ht="12" x14ac:dyDescent="0.2">
      <c r="A280" s="62">
        <v>7814</v>
      </c>
      <c r="B280" s="63" t="s">
        <v>312</v>
      </c>
      <c r="C280" s="62" t="s">
        <v>288</v>
      </c>
      <c r="E280" s="60"/>
      <c r="G280" s="60"/>
      <c r="H280" s="60"/>
      <c r="I280" s="60"/>
    </row>
    <row r="281" spans="1:9" ht="12" x14ac:dyDescent="0.2">
      <c r="A281" s="62">
        <v>8873</v>
      </c>
      <c r="B281" s="63" t="s">
        <v>313</v>
      </c>
      <c r="C281" s="62" t="s">
        <v>288</v>
      </c>
      <c r="E281" s="60"/>
      <c r="G281" s="60"/>
      <c r="H281" s="60"/>
      <c r="I281" s="60"/>
    </row>
    <row r="282" spans="1:9" ht="12" x14ac:dyDescent="0.2">
      <c r="A282" s="62">
        <v>9531</v>
      </c>
      <c r="B282" s="63" t="s">
        <v>314</v>
      </c>
      <c r="C282" s="62" t="s">
        <v>288</v>
      </c>
      <c r="E282" s="60"/>
      <c r="G282" s="60"/>
      <c r="H282" s="60"/>
      <c r="I282" s="60"/>
    </row>
    <row r="283" spans="1:9" ht="12" x14ac:dyDescent="0.2">
      <c r="A283" s="62">
        <v>8282</v>
      </c>
      <c r="B283" s="63" t="s">
        <v>315</v>
      </c>
      <c r="C283" s="62" t="s">
        <v>288</v>
      </c>
      <c r="D283" s="56"/>
      <c r="E283" s="60"/>
      <c r="F283" s="62"/>
      <c r="G283" s="60"/>
      <c r="H283" s="60"/>
      <c r="I283" s="60"/>
    </row>
    <row r="284" spans="1:9" ht="12" x14ac:dyDescent="0.2">
      <c r="A284" s="62">
        <v>9532</v>
      </c>
      <c r="B284" s="63" t="s">
        <v>316</v>
      </c>
      <c r="C284" s="62" t="s">
        <v>288</v>
      </c>
      <c r="D284" s="56"/>
      <c r="E284" s="60"/>
      <c r="F284" s="62"/>
      <c r="G284" s="60"/>
      <c r="H284" s="60"/>
      <c r="I284" s="60"/>
    </row>
    <row r="285" spans="1:9" ht="12" x14ac:dyDescent="0.2">
      <c r="A285" s="62">
        <v>7499</v>
      </c>
      <c r="B285" s="63" t="s">
        <v>317</v>
      </c>
      <c r="C285" s="62" t="s">
        <v>288</v>
      </c>
      <c r="E285" s="60"/>
      <c r="G285" s="60"/>
      <c r="H285" s="60"/>
      <c r="I285" s="60"/>
    </row>
    <row r="286" spans="1:9" ht="12" x14ac:dyDescent="0.2">
      <c r="A286" s="65">
        <v>7524</v>
      </c>
      <c r="B286" s="63" t="s">
        <v>318</v>
      </c>
      <c r="C286" s="62" t="s">
        <v>288</v>
      </c>
      <c r="E286" s="60"/>
      <c r="G286" s="60"/>
      <c r="H286" s="60"/>
      <c r="I286" s="60"/>
    </row>
    <row r="287" spans="1:9" ht="12" x14ac:dyDescent="0.2">
      <c r="A287" s="62">
        <v>4687</v>
      </c>
      <c r="B287" s="63" t="s">
        <v>319</v>
      </c>
      <c r="C287" s="62" t="s">
        <v>288</v>
      </c>
      <c r="E287" s="60"/>
      <c r="G287" s="56"/>
      <c r="H287" s="56"/>
      <c r="I287" s="56"/>
    </row>
    <row r="288" spans="1:9" ht="12" x14ac:dyDescent="0.2">
      <c r="A288" s="62">
        <v>9433</v>
      </c>
      <c r="B288" s="63" t="s">
        <v>320</v>
      </c>
      <c r="C288" s="62" t="s">
        <v>288</v>
      </c>
      <c r="E288" s="60"/>
      <c r="G288" s="60"/>
      <c r="H288" s="60"/>
      <c r="I288" s="60"/>
    </row>
    <row r="289" spans="1:9" ht="12" x14ac:dyDescent="0.2">
      <c r="A289" s="62">
        <v>9511</v>
      </c>
      <c r="B289" s="63" t="s">
        <v>321</v>
      </c>
      <c r="C289" s="62" t="s">
        <v>288</v>
      </c>
      <c r="D289" s="56"/>
      <c r="E289" s="60"/>
      <c r="F289" s="62"/>
      <c r="G289" s="60"/>
      <c r="H289" s="60"/>
      <c r="I289" s="60"/>
    </row>
    <row r="290" spans="1:9" ht="12" x14ac:dyDescent="0.2">
      <c r="A290" s="62">
        <v>4435</v>
      </c>
      <c r="B290" s="63" t="s">
        <v>290</v>
      </c>
      <c r="C290" s="62" t="s">
        <v>288</v>
      </c>
      <c r="E290" s="60"/>
      <c r="G290" s="60"/>
      <c r="H290" s="60"/>
      <c r="I290" s="60"/>
    </row>
    <row r="291" spans="1:9" ht="12" x14ac:dyDescent="0.2">
      <c r="A291" s="62">
        <v>9783</v>
      </c>
      <c r="B291" s="63" t="s">
        <v>322</v>
      </c>
      <c r="C291" s="62" t="s">
        <v>288</v>
      </c>
      <c r="E291" s="60"/>
      <c r="G291" s="60"/>
      <c r="H291" s="60"/>
      <c r="I291" s="60"/>
    </row>
    <row r="292" spans="1:9" ht="12" x14ac:dyDescent="0.2">
      <c r="A292" s="62">
        <v>9764</v>
      </c>
      <c r="B292" s="63" t="s">
        <v>323</v>
      </c>
      <c r="C292" s="62" t="s">
        <v>288</v>
      </c>
      <c r="E292" s="60"/>
      <c r="G292" s="60"/>
      <c r="H292" s="60"/>
      <c r="I292" s="60"/>
    </row>
    <row r="293" spans="1:9" ht="12" x14ac:dyDescent="0.2">
      <c r="A293" s="62">
        <v>9855</v>
      </c>
      <c r="B293" s="63" t="s">
        <v>324</v>
      </c>
      <c r="C293" s="62" t="s">
        <v>288</v>
      </c>
      <c r="E293" s="60"/>
      <c r="G293" s="60"/>
      <c r="H293" s="60"/>
      <c r="I293" s="60"/>
    </row>
    <row r="294" spans="1:9" ht="12" x14ac:dyDescent="0.2">
      <c r="A294" s="62">
        <v>9765</v>
      </c>
      <c r="B294" s="63" t="s">
        <v>325</v>
      </c>
      <c r="C294" s="62" t="s">
        <v>288</v>
      </c>
      <c r="E294" s="60"/>
      <c r="G294" s="56"/>
      <c r="H294" s="56"/>
      <c r="I294" s="56"/>
    </row>
    <row r="295" spans="1:9" ht="12" x14ac:dyDescent="0.2">
      <c r="A295" s="62">
        <v>9785</v>
      </c>
      <c r="B295" s="63" t="s">
        <v>326</v>
      </c>
      <c r="C295" s="62" t="s">
        <v>288</v>
      </c>
      <c r="E295" s="60"/>
      <c r="G295" s="60"/>
      <c r="H295" s="60"/>
      <c r="I295" s="60"/>
    </row>
    <row r="296" spans="1:9" ht="12" x14ac:dyDescent="0.2">
      <c r="A296" s="62">
        <v>9079</v>
      </c>
      <c r="B296" s="63" t="s">
        <v>327</v>
      </c>
      <c r="C296" s="62" t="s">
        <v>288</v>
      </c>
      <c r="E296" s="60"/>
      <c r="G296" s="60"/>
      <c r="H296" s="60"/>
      <c r="I296" s="60"/>
    </row>
    <row r="297" spans="1:9" ht="12" x14ac:dyDescent="0.2">
      <c r="A297" s="62">
        <v>9502</v>
      </c>
      <c r="B297" s="63" t="s">
        <v>328</v>
      </c>
      <c r="C297" s="62" t="s">
        <v>288</v>
      </c>
      <c r="E297" s="60"/>
      <c r="G297" s="60"/>
      <c r="H297" s="60"/>
      <c r="I297" s="60"/>
    </row>
    <row r="298" spans="1:9" ht="12" x14ac:dyDescent="0.2">
      <c r="A298" s="62">
        <v>7458</v>
      </c>
      <c r="B298" s="63" t="s">
        <v>329</v>
      </c>
      <c r="C298" s="62" t="s">
        <v>288</v>
      </c>
      <c r="E298" s="60"/>
      <c r="G298" s="60"/>
      <c r="H298" s="60"/>
      <c r="I298" s="60"/>
    </row>
    <row r="299" spans="1:9" ht="12" x14ac:dyDescent="0.2">
      <c r="A299" s="62">
        <v>9439</v>
      </c>
      <c r="B299" s="63" t="s">
        <v>330</v>
      </c>
      <c r="C299" s="62" t="s">
        <v>288</v>
      </c>
      <c r="D299" s="56"/>
      <c r="E299" s="60"/>
      <c r="F299" s="62"/>
      <c r="G299" s="60"/>
      <c r="H299" s="60"/>
      <c r="I299" s="60"/>
    </row>
    <row r="300" spans="1:9" ht="12" x14ac:dyDescent="0.2">
      <c r="A300" s="62">
        <v>9080</v>
      </c>
      <c r="B300" s="63" t="s">
        <v>331</v>
      </c>
      <c r="C300" s="62" t="s">
        <v>288</v>
      </c>
      <c r="E300" s="60"/>
      <c r="G300" s="60"/>
      <c r="H300" s="60"/>
      <c r="I300" s="60"/>
    </row>
    <row r="301" spans="1:9" ht="12" x14ac:dyDescent="0.2">
      <c r="A301" s="62">
        <v>8735</v>
      </c>
      <c r="B301" s="63" t="s">
        <v>332</v>
      </c>
      <c r="C301" s="62" t="s">
        <v>288</v>
      </c>
      <c r="E301" s="60"/>
      <c r="G301" s="60"/>
      <c r="H301" s="60"/>
      <c r="I301" s="60"/>
    </row>
    <row r="302" spans="1:9" ht="12" x14ac:dyDescent="0.2">
      <c r="A302" s="62">
        <v>4147</v>
      </c>
      <c r="B302" s="63" t="s">
        <v>333</v>
      </c>
      <c r="C302" s="62" t="s">
        <v>288</v>
      </c>
      <c r="E302" s="60"/>
      <c r="G302" s="60"/>
      <c r="H302" s="60"/>
      <c r="I302" s="60"/>
    </row>
    <row r="303" spans="1:9" ht="12" x14ac:dyDescent="0.2">
      <c r="A303" s="62">
        <v>7465</v>
      </c>
      <c r="B303" s="63" t="s">
        <v>287</v>
      </c>
      <c r="C303" s="62" t="s">
        <v>288</v>
      </c>
      <c r="E303" s="60"/>
      <c r="G303" s="60"/>
      <c r="H303" s="60"/>
      <c r="I303" s="60"/>
    </row>
    <row r="304" spans="1:9" ht="12" x14ac:dyDescent="0.2">
      <c r="A304" s="62">
        <v>8873</v>
      </c>
      <c r="B304" s="63" t="s">
        <v>313</v>
      </c>
      <c r="C304" s="62" t="s">
        <v>288</v>
      </c>
      <c r="E304" s="60"/>
      <c r="G304" s="60"/>
      <c r="H304" s="60"/>
      <c r="I304" s="60"/>
    </row>
    <row r="305" spans="1:9" ht="12" x14ac:dyDescent="0.2">
      <c r="A305" s="62">
        <v>7316</v>
      </c>
      <c r="B305" s="63" t="s">
        <v>334</v>
      </c>
      <c r="C305" s="62" t="s">
        <v>288</v>
      </c>
      <c r="E305" s="60"/>
      <c r="G305" s="56"/>
      <c r="H305" s="60"/>
      <c r="I305" s="60"/>
    </row>
    <row r="306" spans="1:9" ht="12" x14ac:dyDescent="0.2">
      <c r="A306" s="62">
        <v>8031</v>
      </c>
      <c r="B306" s="63" t="s">
        <v>335</v>
      </c>
      <c r="C306" s="62" t="s">
        <v>288</v>
      </c>
      <c r="E306" s="60"/>
      <c r="G306" s="60"/>
      <c r="H306" s="60"/>
      <c r="I306" s="60"/>
    </row>
    <row r="307" spans="1:9" ht="12" x14ac:dyDescent="0.2">
      <c r="A307" s="62">
        <v>8029</v>
      </c>
      <c r="B307" s="63" t="s">
        <v>336</v>
      </c>
      <c r="C307" s="62" t="s">
        <v>288</v>
      </c>
      <c r="E307" s="60"/>
      <c r="G307" s="60"/>
      <c r="H307" s="60"/>
      <c r="I307" s="60"/>
    </row>
    <row r="308" spans="1:9" ht="12" x14ac:dyDescent="0.2">
      <c r="A308" s="62">
        <v>8024</v>
      </c>
      <c r="B308" s="63" t="s">
        <v>337</v>
      </c>
      <c r="C308" s="62" t="s">
        <v>288</v>
      </c>
      <c r="E308" s="60"/>
      <c r="G308" s="60"/>
      <c r="H308" s="60"/>
      <c r="I308" s="60"/>
    </row>
    <row r="309" spans="1:9" ht="12" x14ac:dyDescent="0.2">
      <c r="A309" s="62">
        <v>8022</v>
      </c>
      <c r="B309" s="63" t="s">
        <v>338</v>
      </c>
      <c r="C309" s="62" t="s">
        <v>288</v>
      </c>
      <c r="E309" s="60"/>
      <c r="G309" s="56"/>
      <c r="H309" s="56"/>
      <c r="I309" s="56"/>
    </row>
    <row r="310" spans="1:9" ht="12" x14ac:dyDescent="0.2">
      <c r="A310" s="62"/>
      <c r="E310" s="60"/>
      <c r="G310" s="60"/>
      <c r="H310" s="60"/>
      <c r="I310" s="60"/>
    </row>
    <row r="311" spans="1:9" ht="12" x14ac:dyDescent="0.2">
      <c r="A311" s="62">
        <v>6678</v>
      </c>
      <c r="B311" s="63" t="s">
        <v>339</v>
      </c>
      <c r="C311" s="62" t="s">
        <v>340</v>
      </c>
      <c r="E311" s="60"/>
      <c r="G311" s="60"/>
      <c r="H311" s="60"/>
      <c r="I311" s="60"/>
    </row>
    <row r="312" spans="1:9" ht="12" x14ac:dyDescent="0.2">
      <c r="A312" s="62">
        <v>6399</v>
      </c>
      <c r="B312" s="63" t="s">
        <v>341</v>
      </c>
      <c r="C312" s="62" t="s">
        <v>340</v>
      </c>
      <c r="E312" s="60"/>
      <c r="G312" s="60"/>
      <c r="H312" s="60"/>
      <c r="I312" s="60"/>
    </row>
    <row r="313" spans="1:9" ht="12" x14ac:dyDescent="0.2">
      <c r="A313" s="62">
        <v>7678</v>
      </c>
      <c r="B313" s="63" t="s">
        <v>342</v>
      </c>
      <c r="C313" s="62" t="s">
        <v>343</v>
      </c>
      <c r="E313" s="60"/>
      <c r="G313" s="60"/>
      <c r="H313" s="60"/>
      <c r="I313" s="60"/>
    </row>
    <row r="314" spans="1:9" ht="12" x14ac:dyDescent="0.2">
      <c r="A314" s="62">
        <v>5178</v>
      </c>
      <c r="B314" s="63" t="s">
        <v>344</v>
      </c>
      <c r="C314" s="62" t="s">
        <v>343</v>
      </c>
      <c r="D314" s="56"/>
      <c r="E314" s="60"/>
      <c r="F314" s="62"/>
      <c r="G314" s="60"/>
      <c r="H314" s="60"/>
      <c r="I314" s="60"/>
    </row>
    <row r="315" spans="1:9" ht="12" x14ac:dyDescent="0.2">
      <c r="A315" s="62">
        <v>7284</v>
      </c>
      <c r="B315" s="63" t="s">
        <v>345</v>
      </c>
      <c r="C315" s="62" t="s">
        <v>343</v>
      </c>
      <c r="E315" s="60"/>
      <c r="G315" s="56"/>
      <c r="H315" s="60"/>
      <c r="I315" s="60"/>
    </row>
    <row r="316" spans="1:9" ht="12" x14ac:dyDescent="0.2">
      <c r="A316" s="62">
        <v>4522</v>
      </c>
      <c r="B316" s="63" t="s">
        <v>346</v>
      </c>
      <c r="C316" s="62" t="s">
        <v>343</v>
      </c>
      <c r="E316" s="60"/>
      <c r="G316" s="56"/>
      <c r="H316" s="56"/>
      <c r="I316" s="56"/>
    </row>
    <row r="317" spans="1:9" ht="12" x14ac:dyDescent="0.2">
      <c r="A317" s="62">
        <v>4114</v>
      </c>
      <c r="B317" s="63" t="s">
        <v>347</v>
      </c>
      <c r="C317" s="62" t="s">
        <v>343</v>
      </c>
      <c r="E317" s="60"/>
      <c r="G317" s="60"/>
      <c r="H317" s="60"/>
      <c r="I317" s="60"/>
    </row>
    <row r="318" spans="1:9" ht="12" x14ac:dyDescent="0.2">
      <c r="A318" s="62">
        <v>6806</v>
      </c>
      <c r="B318" s="63" t="s">
        <v>348</v>
      </c>
      <c r="C318" s="62" t="s">
        <v>343</v>
      </c>
      <c r="E318" s="60"/>
      <c r="G318" s="60"/>
      <c r="H318" s="60"/>
      <c r="I318" s="60"/>
    </row>
    <row r="319" spans="1:9" ht="12" x14ac:dyDescent="0.2">
      <c r="A319" s="62">
        <v>8678</v>
      </c>
      <c r="B319" s="63" t="s">
        <v>349</v>
      </c>
      <c r="C319" s="62" t="s">
        <v>343</v>
      </c>
      <c r="D319" s="64"/>
      <c r="E319" s="60"/>
      <c r="F319" s="62"/>
      <c r="G319" s="60"/>
      <c r="H319" s="60"/>
      <c r="I319" s="60"/>
    </row>
    <row r="320" spans="1:9" ht="12" x14ac:dyDescent="0.2">
      <c r="A320" s="62">
        <v>7863</v>
      </c>
      <c r="B320" s="63" t="s">
        <v>350</v>
      </c>
      <c r="C320" s="62" t="s">
        <v>340</v>
      </c>
      <c r="E320" s="60"/>
      <c r="G320" s="60"/>
      <c r="H320" s="60"/>
      <c r="I320" s="60"/>
    </row>
    <row r="321" spans="1:9" ht="12" x14ac:dyDescent="0.2">
      <c r="A321" s="62"/>
      <c r="E321" s="60"/>
      <c r="G321" s="60"/>
      <c r="H321" s="60"/>
      <c r="I321" s="60"/>
    </row>
    <row r="322" spans="1:9" ht="12" x14ac:dyDescent="0.2">
      <c r="A322" s="62">
        <v>9421</v>
      </c>
      <c r="B322" s="63" t="s">
        <v>351</v>
      </c>
      <c r="C322" s="62" t="s">
        <v>352</v>
      </c>
      <c r="E322" s="60"/>
      <c r="F322" s="62"/>
      <c r="G322" s="60"/>
      <c r="H322" s="60"/>
      <c r="I322" s="60"/>
    </row>
    <row r="323" spans="1:9" ht="12" x14ac:dyDescent="0.2">
      <c r="A323" s="62">
        <v>8410</v>
      </c>
      <c r="B323" s="63" t="s">
        <v>353</v>
      </c>
      <c r="C323" s="62" t="s">
        <v>354</v>
      </c>
      <c r="E323" s="60"/>
      <c r="G323" s="60"/>
      <c r="H323" s="60"/>
      <c r="I323" s="60"/>
    </row>
    <row r="324" spans="1:9" ht="12" x14ac:dyDescent="0.2">
      <c r="A324" s="62">
        <v>9420</v>
      </c>
      <c r="B324" s="63" t="s">
        <v>355</v>
      </c>
      <c r="C324" s="62" t="s">
        <v>354</v>
      </c>
      <c r="E324" s="60"/>
      <c r="G324" s="60"/>
      <c r="H324" s="60"/>
      <c r="I324" s="60"/>
    </row>
    <row r="325" spans="1:9" ht="12" x14ac:dyDescent="0.2">
      <c r="A325" s="62">
        <v>4415</v>
      </c>
      <c r="B325" s="63" t="s">
        <v>356</v>
      </c>
      <c r="C325" s="62" t="s">
        <v>354</v>
      </c>
      <c r="E325" s="60"/>
      <c r="G325" s="60"/>
      <c r="H325" s="60"/>
      <c r="I325" s="60"/>
    </row>
    <row r="326" spans="1:9" ht="12" x14ac:dyDescent="0.2">
      <c r="A326" s="62">
        <v>4443</v>
      </c>
      <c r="B326" s="63" t="s">
        <v>357</v>
      </c>
      <c r="C326" s="62" t="s">
        <v>354</v>
      </c>
      <c r="E326" s="60"/>
      <c r="G326" s="60"/>
      <c r="H326" s="60"/>
      <c r="I326" s="60"/>
    </row>
    <row r="327" spans="1:9" ht="12" x14ac:dyDescent="0.2">
      <c r="A327" s="62">
        <v>4529</v>
      </c>
      <c r="B327" s="63" t="s">
        <v>358</v>
      </c>
      <c r="C327" s="62" t="s">
        <v>354</v>
      </c>
      <c r="E327" s="60"/>
      <c r="G327" s="56"/>
      <c r="H327" s="60"/>
      <c r="I327" s="60"/>
    </row>
    <row r="328" spans="1:9" ht="12" x14ac:dyDescent="0.2">
      <c r="A328" s="62">
        <v>4643</v>
      </c>
      <c r="B328" s="63" t="s">
        <v>359</v>
      </c>
      <c r="C328" s="62" t="s">
        <v>354</v>
      </c>
      <c r="E328" s="60"/>
      <c r="G328" s="60"/>
      <c r="H328" s="60"/>
      <c r="I328" s="60"/>
    </row>
    <row r="329" spans="1:9" ht="12" x14ac:dyDescent="0.2">
      <c r="A329" s="62">
        <v>6715</v>
      </c>
      <c r="B329" s="63" t="s">
        <v>360</v>
      </c>
      <c r="C329" s="62" t="s">
        <v>354</v>
      </c>
      <c r="E329" s="60"/>
      <c r="G329" s="60"/>
      <c r="H329" s="60"/>
      <c r="I329" s="60"/>
    </row>
    <row r="330" spans="1:9" ht="12" x14ac:dyDescent="0.2">
      <c r="A330" s="62">
        <v>8664</v>
      </c>
      <c r="B330" s="63" t="s">
        <v>361</v>
      </c>
      <c r="C330" s="62" t="s">
        <v>354</v>
      </c>
      <c r="E330" s="60"/>
      <c r="G330" s="60"/>
      <c r="H330" s="60"/>
      <c r="I330" s="60"/>
    </row>
    <row r="331" spans="1:9" ht="12" x14ac:dyDescent="0.2">
      <c r="A331" s="62">
        <v>8665</v>
      </c>
      <c r="B331" s="63" t="s">
        <v>362</v>
      </c>
      <c r="C331" s="62" t="s">
        <v>354</v>
      </c>
      <c r="E331" s="60"/>
      <c r="G331" s="56"/>
      <c r="H331" s="56"/>
      <c r="I331" s="56"/>
    </row>
    <row r="332" spans="1:9" ht="12" x14ac:dyDescent="0.2">
      <c r="A332" s="62">
        <v>8666</v>
      </c>
      <c r="B332" s="63" t="s">
        <v>363</v>
      </c>
      <c r="C332" s="62" t="s">
        <v>354</v>
      </c>
      <c r="E332" s="60"/>
      <c r="G332" s="60"/>
      <c r="H332" s="60"/>
      <c r="I332" s="60"/>
    </row>
    <row r="333" spans="1:9" ht="12" x14ac:dyDescent="0.2">
      <c r="A333" s="62">
        <v>8898</v>
      </c>
      <c r="B333" s="63" t="s">
        <v>364</v>
      </c>
      <c r="C333" s="62" t="s">
        <v>354</v>
      </c>
      <c r="E333" s="60"/>
      <c r="G333" s="56"/>
      <c r="H333" s="60"/>
      <c r="I333" s="60"/>
    </row>
    <row r="334" spans="1:9" ht="12" x14ac:dyDescent="0.2">
      <c r="A334" s="62">
        <v>9263</v>
      </c>
      <c r="B334" s="63" t="s">
        <v>365</v>
      </c>
      <c r="C334" s="62" t="s">
        <v>354</v>
      </c>
      <c r="E334" s="60"/>
      <c r="G334" s="56"/>
      <c r="H334" s="60"/>
      <c r="I334" s="60"/>
    </row>
    <row r="335" spans="1:9" ht="12" x14ac:dyDescent="0.2">
      <c r="A335" s="62">
        <v>9527</v>
      </c>
      <c r="B335" s="63" t="s">
        <v>366</v>
      </c>
      <c r="C335" s="62" t="s">
        <v>354</v>
      </c>
      <c r="E335" s="60"/>
      <c r="G335" s="60"/>
      <c r="H335" s="60"/>
      <c r="I335" s="60"/>
    </row>
    <row r="336" spans="1:9" ht="12" x14ac:dyDescent="0.2">
      <c r="A336" s="62">
        <v>8663</v>
      </c>
      <c r="B336" s="63" t="s">
        <v>367</v>
      </c>
      <c r="C336" s="62" t="s">
        <v>354</v>
      </c>
      <c r="E336" s="60"/>
      <c r="G336" s="60"/>
      <c r="H336" s="60"/>
      <c r="I336" s="60"/>
    </row>
    <row r="337" spans="1:9" ht="12" x14ac:dyDescent="0.2">
      <c r="A337" s="62"/>
      <c r="E337" s="60"/>
      <c r="G337" s="60"/>
      <c r="H337" s="60"/>
      <c r="I337" s="60"/>
    </row>
    <row r="338" spans="1:9" ht="12" x14ac:dyDescent="0.2">
      <c r="A338" s="62">
        <v>8717</v>
      </c>
      <c r="B338" s="63" t="s">
        <v>368</v>
      </c>
      <c r="C338" s="62" t="s">
        <v>369</v>
      </c>
      <c r="E338" s="60"/>
      <c r="G338" s="60"/>
      <c r="H338" s="60"/>
      <c r="I338" s="60"/>
    </row>
    <row r="339" spans="1:9" ht="12" x14ac:dyDescent="0.2">
      <c r="A339" s="62">
        <v>4907</v>
      </c>
      <c r="B339" s="63" t="s">
        <v>370</v>
      </c>
      <c r="C339" s="62" t="s">
        <v>369</v>
      </c>
      <c r="E339" s="60"/>
      <c r="G339" s="60"/>
      <c r="H339" s="60"/>
      <c r="I339" s="60"/>
    </row>
    <row r="340" spans="1:9" ht="12" x14ac:dyDescent="0.2">
      <c r="A340" s="62">
        <v>4913</v>
      </c>
      <c r="B340" s="63" t="s">
        <v>371</v>
      </c>
      <c r="C340" s="62" t="s">
        <v>369</v>
      </c>
      <c r="E340" s="60"/>
      <c r="G340" s="56"/>
      <c r="H340" s="60"/>
      <c r="I340" s="60"/>
    </row>
    <row r="341" spans="1:9" ht="12" x14ac:dyDescent="0.2">
      <c r="A341" s="62">
        <v>4916</v>
      </c>
      <c r="B341" s="63" t="s">
        <v>372</v>
      </c>
      <c r="C341" s="62" t="s">
        <v>369</v>
      </c>
      <c r="E341" s="60"/>
      <c r="G341" s="60"/>
      <c r="H341" s="60"/>
      <c r="I341" s="60"/>
    </row>
    <row r="342" spans="1:9" ht="12" x14ac:dyDescent="0.2">
      <c r="A342" s="62">
        <v>4922</v>
      </c>
      <c r="B342" s="63" t="s">
        <v>373</v>
      </c>
      <c r="C342" s="62" t="s">
        <v>369</v>
      </c>
      <c r="E342" s="60"/>
      <c r="G342" s="60"/>
      <c r="H342" s="60"/>
      <c r="I342" s="60"/>
    </row>
    <row r="343" spans="1:9" ht="12" x14ac:dyDescent="0.2">
      <c r="A343" s="62">
        <v>6743</v>
      </c>
      <c r="B343" s="63" t="s">
        <v>374</v>
      </c>
      <c r="C343" s="62" t="s">
        <v>369</v>
      </c>
      <c r="E343" s="60"/>
      <c r="G343" s="60"/>
      <c r="H343" s="60"/>
      <c r="I343" s="60"/>
    </row>
    <row r="344" spans="1:9" ht="12" x14ac:dyDescent="0.2">
      <c r="A344" s="62">
        <v>7923</v>
      </c>
      <c r="B344" s="63" t="s">
        <v>375</v>
      </c>
      <c r="C344" s="62" t="s">
        <v>369</v>
      </c>
      <c r="E344" s="60"/>
      <c r="G344" s="60"/>
      <c r="H344" s="60"/>
      <c r="I344" s="60"/>
    </row>
    <row r="345" spans="1:9" ht="12" x14ac:dyDescent="0.2">
      <c r="A345" s="62">
        <v>8414</v>
      </c>
      <c r="B345" s="63" t="s">
        <v>376</v>
      </c>
      <c r="C345" s="62" t="s">
        <v>369</v>
      </c>
      <c r="E345" s="60"/>
      <c r="G345" s="60"/>
      <c r="H345" s="60"/>
      <c r="I345" s="60"/>
    </row>
    <row r="346" spans="1:9" ht="12" x14ac:dyDescent="0.2">
      <c r="A346" s="62">
        <v>8681</v>
      </c>
      <c r="B346" s="63" t="s">
        <v>377</v>
      </c>
      <c r="C346" s="62" t="s">
        <v>369</v>
      </c>
      <c r="E346" s="60"/>
      <c r="G346" s="60"/>
      <c r="H346" s="60"/>
      <c r="I346" s="60"/>
    </row>
    <row r="347" spans="1:9" ht="12" x14ac:dyDescent="0.2">
      <c r="A347" s="62">
        <v>8903</v>
      </c>
      <c r="B347" s="63" t="s">
        <v>378</v>
      </c>
      <c r="C347" s="62" t="s">
        <v>369</v>
      </c>
      <c r="E347" s="60"/>
      <c r="G347" s="60"/>
      <c r="H347" s="60"/>
      <c r="I347" s="60"/>
    </row>
    <row r="348" spans="1:9" ht="12" x14ac:dyDescent="0.2">
      <c r="A348" s="62">
        <v>9083</v>
      </c>
      <c r="B348" s="63" t="s">
        <v>379</v>
      </c>
      <c r="C348" s="62" t="s">
        <v>369</v>
      </c>
      <c r="E348" s="60"/>
      <c r="G348" s="60"/>
      <c r="H348" s="60"/>
      <c r="I348" s="60"/>
    </row>
    <row r="349" spans="1:9" ht="12" x14ac:dyDescent="0.2">
      <c r="A349" s="62">
        <v>4920</v>
      </c>
      <c r="B349" s="63" t="s">
        <v>380</v>
      </c>
      <c r="C349" s="62" t="s">
        <v>369</v>
      </c>
      <c r="E349" s="60"/>
      <c r="G349" s="60"/>
      <c r="H349" s="60"/>
      <c r="I349" s="60"/>
    </row>
    <row r="350" spans="1:9" ht="12" x14ac:dyDescent="0.2">
      <c r="A350" s="62">
        <v>8481</v>
      </c>
      <c r="B350" s="63" t="s">
        <v>381</v>
      </c>
      <c r="C350" s="62" t="s">
        <v>369</v>
      </c>
      <c r="E350" s="60"/>
      <c r="G350" s="56"/>
      <c r="H350" s="60"/>
      <c r="I350" s="60"/>
    </row>
    <row r="351" spans="1:9" ht="12" x14ac:dyDescent="0.2">
      <c r="A351" s="62">
        <v>9277</v>
      </c>
      <c r="B351" s="63" t="s">
        <v>382</v>
      </c>
      <c r="C351" s="62" t="s">
        <v>369</v>
      </c>
      <c r="E351" s="60"/>
      <c r="G351" s="60"/>
      <c r="H351" s="60"/>
      <c r="I351" s="60"/>
    </row>
    <row r="352" spans="1:9" ht="12" x14ac:dyDescent="0.2">
      <c r="A352" s="62">
        <v>7704</v>
      </c>
      <c r="B352" s="63" t="s">
        <v>383</v>
      </c>
      <c r="C352" s="62" t="s">
        <v>369</v>
      </c>
      <c r="E352" s="60"/>
      <c r="G352" s="60"/>
      <c r="H352" s="60"/>
      <c r="I352" s="60"/>
    </row>
    <row r="353" spans="1:9" ht="12" x14ac:dyDescent="0.2">
      <c r="A353" s="62">
        <v>4859</v>
      </c>
      <c r="B353" s="63" t="s">
        <v>384</v>
      </c>
      <c r="C353" s="62" t="s">
        <v>369</v>
      </c>
      <c r="E353" s="60"/>
      <c r="G353" s="60"/>
      <c r="H353" s="60"/>
      <c r="I353" s="60"/>
    </row>
    <row r="354" spans="1:9" ht="12" x14ac:dyDescent="0.2">
      <c r="A354" s="62">
        <v>8149</v>
      </c>
      <c r="B354" s="63" t="s">
        <v>385</v>
      </c>
      <c r="C354" s="62" t="s">
        <v>369</v>
      </c>
      <c r="E354" s="60"/>
      <c r="G354" s="60"/>
      <c r="H354" s="60"/>
      <c r="I354" s="60"/>
    </row>
    <row r="355" spans="1:9" ht="12" x14ac:dyDescent="0.2">
      <c r="A355" s="62">
        <v>4950</v>
      </c>
      <c r="B355" s="63" t="s">
        <v>386</v>
      </c>
      <c r="C355" s="62" t="s">
        <v>369</v>
      </c>
      <c r="E355" s="60"/>
      <c r="G355" s="60"/>
      <c r="H355" s="60"/>
      <c r="I355" s="60"/>
    </row>
    <row r="356" spans="1:9" ht="12" x14ac:dyDescent="0.2">
      <c r="A356" s="62">
        <v>1067</v>
      </c>
      <c r="B356" s="63" t="s">
        <v>387</v>
      </c>
      <c r="C356" s="62" t="s">
        <v>369</v>
      </c>
      <c r="E356" s="60"/>
      <c r="G356" s="60"/>
      <c r="H356" s="60"/>
      <c r="I356" s="60"/>
    </row>
    <row r="357" spans="1:9" ht="12" x14ac:dyDescent="0.2">
      <c r="A357" s="62">
        <v>8746</v>
      </c>
      <c r="B357" s="63" t="s">
        <v>388</v>
      </c>
      <c r="C357" s="62" t="s">
        <v>369</v>
      </c>
      <c r="E357" s="60"/>
      <c r="G357" s="60"/>
      <c r="H357" s="60"/>
      <c r="I357" s="60"/>
    </row>
    <row r="358" spans="1:9" ht="12" x14ac:dyDescent="0.2">
      <c r="A358" s="62">
        <v>8904</v>
      </c>
      <c r="B358" s="63" t="s">
        <v>389</v>
      </c>
      <c r="C358" s="62" t="s">
        <v>369</v>
      </c>
      <c r="E358" s="60"/>
      <c r="G358" s="60"/>
      <c r="H358" s="60"/>
      <c r="I358" s="60"/>
    </row>
    <row r="359" spans="1:9" ht="12" x14ac:dyDescent="0.2">
      <c r="A359" s="62">
        <v>8081</v>
      </c>
      <c r="B359" s="63" t="s">
        <v>390</v>
      </c>
      <c r="C359" s="62" t="s">
        <v>369</v>
      </c>
      <c r="E359" s="60"/>
      <c r="G359" s="60"/>
      <c r="H359" s="60"/>
      <c r="I359" s="60"/>
    </row>
    <row r="360" spans="1:9" ht="12" x14ac:dyDescent="0.2">
      <c r="A360" s="62">
        <v>9476</v>
      </c>
      <c r="B360" s="63" t="s">
        <v>391</v>
      </c>
      <c r="C360" s="62" t="s">
        <v>369</v>
      </c>
      <c r="E360" s="60"/>
      <c r="G360" s="60"/>
      <c r="H360" s="60"/>
      <c r="I360" s="60"/>
    </row>
    <row r="361" spans="1:9" ht="12" x14ac:dyDescent="0.2">
      <c r="A361" s="62">
        <v>9963</v>
      </c>
      <c r="B361" s="63" t="s">
        <v>392</v>
      </c>
      <c r="C361" s="62" t="s">
        <v>369</v>
      </c>
      <c r="E361" s="60"/>
      <c r="G361" s="56"/>
      <c r="H361" s="60"/>
      <c r="I361" s="60"/>
    </row>
    <row r="362" spans="1:9" ht="12" x14ac:dyDescent="0.2">
      <c r="A362" s="62">
        <v>5732</v>
      </c>
      <c r="B362" s="63" t="s">
        <v>393</v>
      </c>
      <c r="C362" s="62" t="s">
        <v>369</v>
      </c>
      <c r="E362" s="60"/>
      <c r="G362" s="60"/>
      <c r="H362" s="60"/>
      <c r="I362" s="60"/>
    </row>
    <row r="363" spans="1:9" ht="12" x14ac:dyDescent="0.2">
      <c r="A363" s="62">
        <v>6564</v>
      </c>
      <c r="B363" s="63" t="s">
        <v>394</v>
      </c>
      <c r="C363" s="62" t="s">
        <v>369</v>
      </c>
      <c r="E363" s="60"/>
      <c r="G363" s="60"/>
      <c r="H363" s="60"/>
      <c r="I363" s="60"/>
    </row>
    <row r="364" spans="1:9" ht="12" x14ac:dyDescent="0.2">
      <c r="A364" s="62">
        <v>7940</v>
      </c>
      <c r="B364" s="63" t="s">
        <v>395</v>
      </c>
      <c r="C364" s="62" t="s">
        <v>369</v>
      </c>
      <c r="E364" s="60"/>
      <c r="G364" s="60"/>
      <c r="H364" s="60"/>
      <c r="I364" s="60"/>
    </row>
    <row r="365" spans="1:9" ht="12" x14ac:dyDescent="0.2">
      <c r="A365" s="62">
        <v>7810</v>
      </c>
      <c r="B365" s="63" t="s">
        <v>396</v>
      </c>
      <c r="C365" s="62" t="s">
        <v>369</v>
      </c>
      <c r="E365" s="60"/>
      <c r="G365" s="60"/>
      <c r="H365" s="60"/>
      <c r="I365" s="60"/>
    </row>
    <row r="366" spans="1:9" ht="12" x14ac:dyDescent="0.2">
      <c r="A366" s="62">
        <v>8098</v>
      </c>
      <c r="B366" s="63" t="s">
        <v>397</v>
      </c>
      <c r="C366" s="62" t="s">
        <v>369</v>
      </c>
      <c r="E366" s="60"/>
      <c r="G366" s="60"/>
      <c r="H366" s="60"/>
      <c r="I366" s="60"/>
    </row>
    <row r="367" spans="1:9" ht="12" x14ac:dyDescent="0.2">
      <c r="A367" s="62">
        <v>8472</v>
      </c>
      <c r="B367" s="63" t="s">
        <v>398</v>
      </c>
      <c r="C367" s="62" t="s">
        <v>369</v>
      </c>
      <c r="E367" s="60"/>
      <c r="G367" s="60"/>
      <c r="H367" s="60"/>
      <c r="I367" s="60"/>
    </row>
    <row r="368" spans="1:9" ht="12" x14ac:dyDescent="0.2">
      <c r="A368" s="62">
        <v>8468</v>
      </c>
      <c r="B368" s="63" t="s">
        <v>399</v>
      </c>
      <c r="C368" s="62" t="s">
        <v>369</v>
      </c>
      <c r="E368" s="60"/>
      <c r="G368" s="60"/>
      <c r="H368" s="60"/>
      <c r="I368" s="60"/>
    </row>
    <row r="369" spans="1:9" ht="12" x14ac:dyDescent="0.2">
      <c r="A369" s="62">
        <v>7964</v>
      </c>
      <c r="B369" s="63" t="s">
        <v>400</v>
      </c>
      <c r="C369" s="62" t="s">
        <v>369</v>
      </c>
      <c r="E369" s="60"/>
      <c r="G369" s="56"/>
      <c r="H369" s="56"/>
      <c r="I369" s="56"/>
    </row>
    <row r="370" spans="1:9" ht="12" x14ac:dyDescent="0.2">
      <c r="A370" s="62">
        <v>7972</v>
      </c>
      <c r="B370" s="63" t="s">
        <v>401</v>
      </c>
      <c r="C370" s="62" t="s">
        <v>369</v>
      </c>
      <c r="E370" s="60"/>
      <c r="G370" s="60"/>
      <c r="H370" s="60"/>
      <c r="I370" s="60"/>
    </row>
    <row r="371" spans="1:9" ht="12" x14ac:dyDescent="0.2">
      <c r="A371" s="62">
        <v>7935</v>
      </c>
      <c r="B371" s="63" t="s">
        <v>402</v>
      </c>
      <c r="C371" s="62" t="s">
        <v>369</v>
      </c>
      <c r="E371" s="60"/>
      <c r="G371" s="60"/>
      <c r="H371" s="60"/>
      <c r="I371" s="60"/>
    </row>
    <row r="372" spans="1:9" ht="12" x14ac:dyDescent="0.2">
      <c r="A372" s="62">
        <v>9158</v>
      </c>
      <c r="B372" s="63" t="s">
        <v>403</v>
      </c>
      <c r="C372" s="62" t="s">
        <v>369</v>
      </c>
      <c r="E372" s="60"/>
      <c r="G372" s="60"/>
      <c r="H372" s="60"/>
      <c r="I372" s="60"/>
    </row>
    <row r="373" spans="1:9" ht="12" x14ac:dyDescent="0.2">
      <c r="A373" s="62">
        <v>4841</v>
      </c>
      <c r="B373" s="63" t="s">
        <v>404</v>
      </c>
      <c r="C373" s="62" t="s">
        <v>369</v>
      </c>
      <c r="E373" s="60"/>
      <c r="G373" s="60"/>
      <c r="H373" s="60"/>
      <c r="I373" s="60"/>
    </row>
    <row r="374" spans="1:9" ht="12" x14ac:dyDescent="0.2">
      <c r="A374" s="62">
        <v>7935</v>
      </c>
      <c r="B374" s="63" t="s">
        <v>405</v>
      </c>
      <c r="C374" s="62" t="s">
        <v>369</v>
      </c>
      <c r="E374" s="60"/>
      <c r="G374" s="60"/>
      <c r="H374" s="60"/>
      <c r="I374" s="60"/>
    </row>
    <row r="375" spans="1:9" ht="12" x14ac:dyDescent="0.2">
      <c r="A375" s="62">
        <v>7964</v>
      </c>
      <c r="B375" s="63" t="s">
        <v>406</v>
      </c>
      <c r="C375" s="62" t="s">
        <v>369</v>
      </c>
      <c r="E375" s="60"/>
      <c r="G375" s="60"/>
      <c r="H375" s="60"/>
      <c r="I375" s="60"/>
    </row>
    <row r="376" spans="1:9" ht="12" x14ac:dyDescent="0.2">
      <c r="A376" s="62">
        <v>7972</v>
      </c>
      <c r="B376" s="63" t="s">
        <v>407</v>
      </c>
      <c r="C376" s="62" t="s">
        <v>369</v>
      </c>
      <c r="E376" s="60"/>
      <c r="G376" s="60"/>
      <c r="H376" s="60"/>
      <c r="I376" s="60"/>
    </row>
    <row r="377" spans="1:9" ht="12" x14ac:dyDescent="0.2">
      <c r="A377" s="62"/>
      <c r="E377" s="60"/>
      <c r="G377" s="60"/>
      <c r="H377" s="60"/>
      <c r="I377" s="60"/>
    </row>
    <row r="378" spans="1:9" ht="12" x14ac:dyDescent="0.2">
      <c r="A378" s="62">
        <v>7875</v>
      </c>
      <c r="B378" s="63" t="s">
        <v>408</v>
      </c>
      <c r="C378" s="62" t="s">
        <v>409</v>
      </c>
      <c r="E378" s="60"/>
      <c r="G378" s="60"/>
      <c r="H378" s="60"/>
      <c r="I378" s="60"/>
    </row>
    <row r="379" spans="1:9" ht="12" x14ac:dyDescent="0.2">
      <c r="A379" s="62">
        <v>7804</v>
      </c>
      <c r="B379" s="63" t="s">
        <v>410</v>
      </c>
      <c r="C379" s="62" t="s">
        <v>409</v>
      </c>
      <c r="E379" s="60"/>
      <c r="G379" s="60"/>
      <c r="H379" s="60"/>
      <c r="I379" s="60"/>
    </row>
    <row r="380" spans="1:9" ht="12" x14ac:dyDescent="0.2">
      <c r="A380" s="62">
        <v>8535</v>
      </c>
      <c r="B380" s="63" t="s">
        <v>411</v>
      </c>
      <c r="C380" s="62" t="s">
        <v>409</v>
      </c>
      <c r="E380" s="60"/>
      <c r="G380" s="60"/>
      <c r="H380" s="60"/>
      <c r="I380" s="60"/>
    </row>
    <row r="381" spans="1:9" ht="12" x14ac:dyDescent="0.2">
      <c r="A381" s="62">
        <v>5198</v>
      </c>
      <c r="B381" s="63" t="s">
        <v>412</v>
      </c>
      <c r="C381" s="62" t="s">
        <v>409</v>
      </c>
      <c r="E381" s="60"/>
      <c r="G381" s="60"/>
      <c r="H381" s="60"/>
      <c r="I381" s="60"/>
    </row>
    <row r="382" spans="1:9" ht="12" x14ac:dyDescent="0.2">
      <c r="A382" s="62">
        <v>9221</v>
      </c>
      <c r="B382" s="63" t="s">
        <v>413</v>
      </c>
      <c r="C382" s="62" t="s">
        <v>409</v>
      </c>
      <c r="E382" s="60"/>
      <c r="G382" s="60"/>
      <c r="H382" s="60"/>
      <c r="I382" s="60"/>
    </row>
    <row r="383" spans="1:9" ht="12" x14ac:dyDescent="0.2">
      <c r="A383" s="62">
        <v>7054</v>
      </c>
      <c r="B383" s="63" t="s">
        <v>414</v>
      </c>
      <c r="C383" s="62" t="s">
        <v>409</v>
      </c>
      <c r="E383" s="60"/>
      <c r="G383" s="56"/>
      <c r="H383" s="60"/>
      <c r="I383" s="60"/>
    </row>
    <row r="384" spans="1:9" ht="12" x14ac:dyDescent="0.2">
      <c r="A384" s="62">
        <v>7049</v>
      </c>
      <c r="B384" s="63" t="s">
        <v>415</v>
      </c>
      <c r="C384" s="62" t="s">
        <v>409</v>
      </c>
      <c r="E384" s="60"/>
      <c r="G384" s="60"/>
      <c r="H384" s="60"/>
      <c r="I384" s="60"/>
    </row>
    <row r="385" spans="1:9" ht="12" x14ac:dyDescent="0.2">
      <c r="A385" s="62">
        <v>4345</v>
      </c>
      <c r="B385" s="63" t="s">
        <v>416</v>
      </c>
      <c r="C385" s="62" t="s">
        <v>409</v>
      </c>
      <c r="E385" s="60"/>
      <c r="G385" s="60"/>
      <c r="H385" s="60"/>
      <c r="I385" s="60"/>
    </row>
    <row r="386" spans="1:9" ht="12" x14ac:dyDescent="0.2">
      <c r="A386" s="62">
        <v>4344</v>
      </c>
      <c r="B386" s="63" t="s">
        <v>417</v>
      </c>
      <c r="C386" s="62" t="s">
        <v>409</v>
      </c>
      <c r="E386" s="60"/>
      <c r="G386" s="60"/>
      <c r="H386" s="60"/>
      <c r="I386" s="60"/>
    </row>
    <row r="387" spans="1:9" ht="12" x14ac:dyDescent="0.2">
      <c r="A387" s="62">
        <v>4352</v>
      </c>
      <c r="B387" s="63" t="s">
        <v>418</v>
      </c>
      <c r="C387" s="62" t="s">
        <v>409</v>
      </c>
      <c r="E387" s="60"/>
      <c r="G387" s="56"/>
      <c r="H387" s="60"/>
      <c r="I387" s="60"/>
    </row>
    <row r="388" spans="1:9" ht="12" x14ac:dyDescent="0.2">
      <c r="A388" s="62">
        <v>9515</v>
      </c>
      <c r="B388" s="63" t="s">
        <v>419</v>
      </c>
      <c r="C388" s="62" t="s">
        <v>409</v>
      </c>
      <c r="E388" s="60"/>
      <c r="G388" s="60"/>
      <c r="H388" s="60"/>
      <c r="I388" s="60"/>
    </row>
    <row r="389" spans="1:9" ht="12" x14ac:dyDescent="0.2">
      <c r="A389" s="62">
        <v>9517</v>
      </c>
      <c r="B389" s="63" t="s">
        <v>420</v>
      </c>
      <c r="C389" s="62" t="s">
        <v>409</v>
      </c>
      <c r="E389" s="60"/>
      <c r="G389" s="60"/>
      <c r="H389" s="60"/>
      <c r="I389" s="60"/>
    </row>
    <row r="390" spans="1:9" ht="12" x14ac:dyDescent="0.2">
      <c r="A390" s="62">
        <v>4282</v>
      </c>
      <c r="B390" s="63" t="s">
        <v>421</v>
      </c>
      <c r="C390" s="62" t="s">
        <v>409</v>
      </c>
      <c r="E390" s="60"/>
      <c r="G390" s="60"/>
      <c r="H390" s="60"/>
      <c r="I390" s="60"/>
    </row>
    <row r="391" spans="1:9" ht="12" x14ac:dyDescent="0.2">
      <c r="A391" s="62">
        <v>7609</v>
      </c>
      <c r="B391" s="63" t="s">
        <v>422</v>
      </c>
      <c r="C391" s="62" t="s">
        <v>409</v>
      </c>
      <c r="E391" s="60"/>
      <c r="G391" s="60"/>
      <c r="H391" s="60"/>
      <c r="I391" s="60"/>
    </row>
    <row r="392" spans="1:9" ht="12" x14ac:dyDescent="0.2">
      <c r="A392" s="62">
        <v>7236</v>
      </c>
      <c r="B392" s="63" t="s">
        <v>423</v>
      </c>
      <c r="C392" s="62" t="s">
        <v>409</v>
      </c>
      <c r="E392" s="60"/>
      <c r="G392" s="60"/>
      <c r="H392" s="60"/>
      <c r="I392" s="60"/>
    </row>
    <row r="393" spans="1:9" ht="12" x14ac:dyDescent="0.2">
      <c r="A393" s="62">
        <v>9516</v>
      </c>
      <c r="B393" s="63" t="s">
        <v>424</v>
      </c>
      <c r="C393" s="62" t="s">
        <v>409</v>
      </c>
      <c r="E393" s="60"/>
      <c r="G393" s="60"/>
      <c r="H393" s="60"/>
      <c r="I393" s="60"/>
    </row>
    <row r="394" spans="1:9" ht="12" x14ac:dyDescent="0.2">
      <c r="A394" s="62">
        <v>8017</v>
      </c>
      <c r="B394" s="63" t="s">
        <v>425</v>
      </c>
      <c r="C394" s="62" t="s">
        <v>409</v>
      </c>
      <c r="E394" s="60"/>
      <c r="G394" s="60"/>
      <c r="H394" s="60"/>
      <c r="I394" s="60"/>
    </row>
    <row r="395" spans="1:9" ht="12" x14ac:dyDescent="0.2">
      <c r="A395" s="62">
        <v>6454</v>
      </c>
      <c r="B395" s="63" t="s">
        <v>426</v>
      </c>
      <c r="C395" s="62" t="s">
        <v>409</v>
      </c>
      <c r="E395" s="60"/>
      <c r="G395" s="60"/>
      <c r="H395" s="60"/>
      <c r="I395" s="60"/>
    </row>
    <row r="396" spans="1:9" ht="12" x14ac:dyDescent="0.2">
      <c r="A396" s="62">
        <v>4320</v>
      </c>
      <c r="B396" s="63" t="s">
        <v>427</v>
      </c>
      <c r="C396" s="62" t="s">
        <v>409</v>
      </c>
      <c r="E396" s="60"/>
      <c r="H396" s="60"/>
      <c r="I396" s="60"/>
    </row>
    <row r="397" spans="1:9" ht="12" x14ac:dyDescent="0.2">
      <c r="A397" s="62">
        <v>4324</v>
      </c>
      <c r="B397" s="63" t="s">
        <v>428</v>
      </c>
      <c r="C397" s="62" t="s">
        <v>409</v>
      </c>
      <c r="E397" s="60"/>
      <c r="G397" s="60"/>
      <c r="H397" s="60"/>
      <c r="I397" s="60"/>
    </row>
    <row r="398" spans="1:9" ht="12" x14ac:dyDescent="0.2">
      <c r="A398" s="62">
        <v>4348</v>
      </c>
      <c r="B398" s="63" t="s">
        <v>429</v>
      </c>
      <c r="C398" s="62" t="s">
        <v>409</v>
      </c>
      <c r="E398" s="60"/>
      <c r="G398" s="60"/>
      <c r="H398" s="60"/>
      <c r="I398" s="60"/>
    </row>
    <row r="399" spans="1:9" ht="12" x14ac:dyDescent="0.2">
      <c r="A399" s="62">
        <v>9974</v>
      </c>
      <c r="B399" s="63" t="s">
        <v>430</v>
      </c>
      <c r="C399" s="62" t="s">
        <v>409</v>
      </c>
      <c r="E399" s="60"/>
      <c r="G399" s="60"/>
      <c r="H399" s="60"/>
      <c r="I399" s="60"/>
    </row>
    <row r="400" spans="1:9" ht="12" x14ac:dyDescent="0.2">
      <c r="A400" s="62">
        <v>6088</v>
      </c>
      <c r="B400" s="63" t="s">
        <v>431</v>
      </c>
      <c r="C400" s="62" t="s">
        <v>409</v>
      </c>
      <c r="E400" s="60"/>
      <c r="G400" s="60"/>
      <c r="H400" s="60"/>
      <c r="I400" s="60"/>
    </row>
    <row r="401" spans="1:9" ht="12" x14ac:dyDescent="0.2">
      <c r="A401" s="62">
        <v>4341</v>
      </c>
      <c r="B401" s="63" t="s">
        <v>432</v>
      </c>
      <c r="C401" s="62" t="s">
        <v>409</v>
      </c>
      <c r="E401" s="60"/>
      <c r="G401" s="60"/>
      <c r="H401" s="60"/>
      <c r="I401" s="60"/>
    </row>
    <row r="402" spans="1:9" ht="12" x14ac:dyDescent="0.2">
      <c r="A402" s="62"/>
      <c r="E402" s="60"/>
      <c r="G402" s="60"/>
      <c r="H402" s="60"/>
      <c r="I402" s="60"/>
    </row>
    <row r="403" spans="1:9" ht="12" x14ac:dyDescent="0.2">
      <c r="A403" s="62">
        <v>4162</v>
      </c>
      <c r="B403" s="63" t="s">
        <v>433</v>
      </c>
      <c r="C403" s="62" t="s">
        <v>434</v>
      </c>
      <c r="E403" s="60"/>
      <c r="G403" s="60"/>
      <c r="H403" s="60"/>
      <c r="I403" s="60"/>
    </row>
    <row r="404" spans="1:9" ht="12" x14ac:dyDescent="0.2">
      <c r="A404" s="62">
        <v>4167</v>
      </c>
      <c r="B404" s="63" t="s">
        <v>435</v>
      </c>
      <c r="C404" s="62" t="s">
        <v>434</v>
      </c>
      <c r="E404" s="60"/>
      <c r="G404" s="60"/>
      <c r="H404" s="60"/>
      <c r="I404" s="60"/>
    </row>
    <row r="405" spans="1:9" ht="12" x14ac:dyDescent="0.2">
      <c r="A405" s="62">
        <v>4171</v>
      </c>
      <c r="B405" s="63" t="s">
        <v>436</v>
      </c>
      <c r="C405" s="62" t="s">
        <v>434</v>
      </c>
      <c r="E405" s="60"/>
      <c r="G405" s="60"/>
      <c r="H405" s="60"/>
      <c r="I405" s="60"/>
    </row>
    <row r="406" spans="1:9" ht="12" x14ac:dyDescent="0.2">
      <c r="A406" s="62">
        <v>4232</v>
      </c>
      <c r="B406" s="63" t="s">
        <v>437</v>
      </c>
      <c r="C406" s="62" t="s">
        <v>434</v>
      </c>
      <c r="E406" s="60"/>
      <c r="G406" s="56"/>
      <c r="H406" s="56"/>
      <c r="I406" s="56"/>
    </row>
    <row r="407" spans="1:9" ht="12" x14ac:dyDescent="0.2">
      <c r="A407" s="62">
        <v>9254</v>
      </c>
      <c r="B407" s="63" t="s">
        <v>438</v>
      </c>
      <c r="C407" s="62" t="s">
        <v>434</v>
      </c>
      <c r="E407" s="60"/>
      <c r="G407" s="60"/>
      <c r="H407" s="60"/>
      <c r="I407" s="60"/>
    </row>
    <row r="408" spans="1:9" ht="12" x14ac:dyDescent="0.2">
      <c r="A408" s="62">
        <v>9961</v>
      </c>
      <c r="B408" s="63" t="s">
        <v>439</v>
      </c>
      <c r="C408" s="62" t="s">
        <v>434</v>
      </c>
      <c r="E408" s="60"/>
      <c r="G408" s="60"/>
      <c r="H408" s="60"/>
      <c r="I408" s="60"/>
    </row>
    <row r="409" spans="1:9" ht="12" x14ac:dyDescent="0.2">
      <c r="A409" s="62">
        <v>6078</v>
      </c>
      <c r="B409" s="63" t="s">
        <v>440</v>
      </c>
      <c r="C409" s="62" t="s">
        <v>434</v>
      </c>
      <c r="E409" s="60"/>
      <c r="G409" s="60"/>
      <c r="H409" s="60"/>
      <c r="I409" s="60"/>
    </row>
    <row r="410" spans="1:9" ht="12" x14ac:dyDescent="0.2">
      <c r="A410" s="62"/>
      <c r="D410" s="56"/>
      <c r="E410" s="60"/>
      <c r="F410" s="62"/>
      <c r="G410" s="56"/>
      <c r="H410" s="56"/>
      <c r="I410" s="56"/>
    </row>
    <row r="411" spans="1:9" ht="12" x14ac:dyDescent="0.2">
      <c r="A411" s="62">
        <v>6090</v>
      </c>
      <c r="B411" s="63" t="s">
        <v>441</v>
      </c>
      <c r="C411" s="62" t="s">
        <v>442</v>
      </c>
      <c r="E411" s="60"/>
      <c r="G411" s="60"/>
      <c r="H411" s="60"/>
      <c r="I411" s="60"/>
    </row>
    <row r="412" spans="1:9" ht="12" x14ac:dyDescent="0.2">
      <c r="A412" s="62">
        <v>4402</v>
      </c>
      <c r="B412" s="63" t="s">
        <v>443</v>
      </c>
      <c r="C412" s="62" t="s">
        <v>442</v>
      </c>
      <c r="E412" s="60"/>
      <c r="G412" s="60"/>
      <c r="H412" s="60"/>
      <c r="I412" s="60"/>
    </row>
    <row r="413" spans="1:9" ht="12" x14ac:dyDescent="0.2">
      <c r="A413" s="62">
        <v>4451</v>
      </c>
      <c r="B413" s="63" t="s">
        <v>444</v>
      </c>
      <c r="C413" s="62" t="s">
        <v>442</v>
      </c>
      <c r="E413" s="60"/>
      <c r="G413" s="60"/>
      <c r="H413" s="60"/>
      <c r="I413" s="60"/>
    </row>
    <row r="414" spans="1:9" ht="12" x14ac:dyDescent="0.2">
      <c r="A414" s="62">
        <v>4524</v>
      </c>
      <c r="B414" s="63" t="s">
        <v>445</v>
      </c>
      <c r="C414" s="62" t="s">
        <v>442</v>
      </c>
      <c r="E414" s="60"/>
      <c r="G414" s="60"/>
      <c r="H414" s="60"/>
      <c r="I414" s="60"/>
    </row>
    <row r="415" spans="1:9" ht="12" x14ac:dyDescent="0.2">
      <c r="A415" s="62">
        <v>4526</v>
      </c>
      <c r="B415" s="63" t="s">
        <v>446</v>
      </c>
      <c r="C415" s="62" t="s">
        <v>442</v>
      </c>
      <c r="E415" s="60"/>
      <c r="G415" s="60"/>
      <c r="H415" s="60"/>
      <c r="I415" s="60"/>
    </row>
    <row r="416" spans="1:9" ht="12" x14ac:dyDescent="0.2">
      <c r="A416" s="62">
        <v>7207</v>
      </c>
      <c r="B416" s="63" t="s">
        <v>447</v>
      </c>
      <c r="C416" s="62" t="s">
        <v>442</v>
      </c>
      <c r="E416" s="60"/>
      <c r="G416" s="56"/>
      <c r="H416" s="60"/>
      <c r="I416" s="60"/>
    </row>
    <row r="417" spans="1:9" ht="12" x14ac:dyDescent="0.2">
      <c r="A417" s="62">
        <v>7209</v>
      </c>
      <c r="B417" s="63" t="s">
        <v>448</v>
      </c>
      <c r="C417" s="62" t="s">
        <v>442</v>
      </c>
      <c r="E417" s="60"/>
      <c r="G417" s="60"/>
      <c r="H417" s="60"/>
      <c r="I417" s="60"/>
    </row>
    <row r="418" spans="1:9" ht="12" x14ac:dyDescent="0.2">
      <c r="A418" s="62">
        <v>7687</v>
      </c>
      <c r="B418" s="63" t="s">
        <v>449</v>
      </c>
      <c r="C418" s="62" t="s">
        <v>442</v>
      </c>
      <c r="E418" s="60"/>
      <c r="F418" s="62"/>
      <c r="G418" s="60"/>
      <c r="H418" s="60"/>
      <c r="I418" s="60"/>
    </row>
    <row r="419" spans="1:9" ht="12" x14ac:dyDescent="0.2">
      <c r="A419" s="62">
        <v>8895</v>
      </c>
      <c r="B419" s="63" t="s">
        <v>450</v>
      </c>
      <c r="C419" s="62" t="s">
        <v>442</v>
      </c>
      <c r="E419" s="60"/>
      <c r="G419" s="60"/>
      <c r="H419" s="60"/>
      <c r="I419" s="60"/>
    </row>
    <row r="420" spans="1:9" ht="12" x14ac:dyDescent="0.2">
      <c r="A420" s="62">
        <v>4530</v>
      </c>
      <c r="B420" s="63" t="s">
        <v>451</v>
      </c>
      <c r="C420" s="62" t="s">
        <v>442</v>
      </c>
      <c r="E420" s="60"/>
      <c r="G420" s="60"/>
      <c r="H420" s="60"/>
      <c r="I420" s="60"/>
    </row>
    <row r="421" spans="1:9" ht="12" x14ac:dyDescent="0.2">
      <c r="A421" s="62">
        <v>8070</v>
      </c>
      <c r="B421" s="63" t="s">
        <v>452</v>
      </c>
      <c r="C421" s="62" t="s">
        <v>442</v>
      </c>
      <c r="E421" s="60"/>
      <c r="G421" s="60"/>
      <c r="H421" s="60"/>
      <c r="I421" s="60"/>
    </row>
    <row r="422" spans="1:9" ht="12" x14ac:dyDescent="0.2">
      <c r="A422" s="62">
        <v>8530</v>
      </c>
      <c r="B422" s="63" t="s">
        <v>453</v>
      </c>
      <c r="C422" s="62" t="s">
        <v>442</v>
      </c>
      <c r="E422" s="60"/>
      <c r="G422" s="56"/>
      <c r="H422" s="56"/>
      <c r="I422" s="56"/>
    </row>
    <row r="423" spans="1:9" ht="12" x14ac:dyDescent="0.2">
      <c r="A423" s="62">
        <v>8068</v>
      </c>
      <c r="B423" s="63" t="s">
        <v>454</v>
      </c>
      <c r="C423" s="59" t="s">
        <v>442</v>
      </c>
      <c r="D423" s="59"/>
      <c r="E423" s="59"/>
      <c r="F423" s="59"/>
      <c r="G423" s="59"/>
      <c r="H423" s="59"/>
      <c r="I423" s="59"/>
    </row>
    <row r="424" spans="1:9" ht="7.5" customHeight="1" thickBot="1" x14ac:dyDescent="0.25">
      <c r="A424" s="69">
        <v>5705</v>
      </c>
      <c r="B424" s="70" t="s">
        <v>455</v>
      </c>
      <c r="C424" s="71" t="s">
        <v>442</v>
      </c>
      <c r="D424" s="71"/>
      <c r="E424" s="71"/>
      <c r="F424" s="71"/>
      <c r="G424" s="71"/>
      <c r="H424" s="71"/>
      <c r="I424" s="71"/>
    </row>
    <row r="425" spans="1:9" ht="7.5" customHeight="1" thickTop="1" x14ac:dyDescent="0.2">
      <c r="A425" s="62">
        <v>9964</v>
      </c>
      <c r="B425" s="63" t="s">
        <v>456</v>
      </c>
      <c r="C425" s="62" t="s">
        <v>442</v>
      </c>
    </row>
    <row r="426" spans="1:9" ht="12" x14ac:dyDescent="0.2">
      <c r="A426" s="62">
        <v>9965</v>
      </c>
      <c r="B426" s="63" t="s">
        <v>457</v>
      </c>
      <c r="C426" s="62" t="s">
        <v>442</v>
      </c>
      <c r="E426" s="64"/>
      <c r="F426" s="62"/>
      <c r="G426" s="60"/>
      <c r="H426" s="60"/>
      <c r="I426" s="60"/>
    </row>
    <row r="427" spans="1:9" ht="12" x14ac:dyDescent="0.2">
      <c r="A427" s="62">
        <v>7112</v>
      </c>
      <c r="B427" s="63" t="s">
        <v>458</v>
      </c>
      <c r="C427" s="62" t="s">
        <v>442</v>
      </c>
      <c r="E427" s="64"/>
      <c r="G427" s="60"/>
      <c r="H427" s="60"/>
      <c r="I427" s="60"/>
    </row>
    <row r="428" spans="1:9" ht="12" x14ac:dyDescent="0.2">
      <c r="A428" s="62">
        <v>4634</v>
      </c>
      <c r="B428" s="63" t="s">
        <v>459</v>
      </c>
      <c r="C428" s="62" t="s">
        <v>442</v>
      </c>
      <c r="E428" s="64"/>
      <c r="F428" s="62"/>
      <c r="G428" s="60"/>
      <c r="H428" s="60"/>
      <c r="I428" s="60"/>
    </row>
    <row r="429" spans="1:9" ht="12" x14ac:dyDescent="0.2">
      <c r="A429" s="62">
        <v>4612</v>
      </c>
      <c r="B429" s="63" t="s">
        <v>460</v>
      </c>
      <c r="C429" s="62" t="s">
        <v>442</v>
      </c>
      <c r="E429" s="62"/>
      <c r="G429" s="60"/>
      <c r="H429" s="60"/>
      <c r="I429" s="60"/>
    </row>
    <row r="430" spans="1:9" ht="12" x14ac:dyDescent="0.2">
      <c r="A430" s="62">
        <v>7897</v>
      </c>
      <c r="B430" s="63" t="s">
        <v>461</v>
      </c>
      <c r="C430" s="62" t="s">
        <v>442</v>
      </c>
      <c r="E430" s="64"/>
      <c r="G430" s="60"/>
      <c r="H430" s="60"/>
      <c r="I430" s="60"/>
    </row>
    <row r="431" spans="1:9" ht="12" x14ac:dyDescent="0.2">
      <c r="A431" s="62">
        <v>7902</v>
      </c>
      <c r="B431" s="63" t="s">
        <v>462</v>
      </c>
      <c r="C431" s="62" t="s">
        <v>442</v>
      </c>
      <c r="E431" s="62"/>
      <c r="G431" s="60"/>
      <c r="H431" s="60"/>
      <c r="I431" s="60"/>
    </row>
    <row r="432" spans="1:9" ht="12" x14ac:dyDescent="0.2">
      <c r="A432" s="65">
        <v>7897</v>
      </c>
      <c r="B432" s="63" t="s">
        <v>461</v>
      </c>
      <c r="C432" s="62" t="s">
        <v>442</v>
      </c>
      <c r="E432" s="62"/>
      <c r="F432" s="62"/>
      <c r="G432" s="60"/>
      <c r="H432" s="60"/>
      <c r="I432" s="60"/>
    </row>
    <row r="433" spans="1:9" ht="12" x14ac:dyDescent="0.2">
      <c r="A433" s="62"/>
      <c r="E433" s="64"/>
      <c r="G433" s="60"/>
      <c r="H433" s="60"/>
      <c r="I433" s="60"/>
    </row>
    <row r="434" spans="1:9" ht="12" x14ac:dyDescent="0.2">
      <c r="A434" s="62">
        <v>7882</v>
      </c>
      <c r="B434" s="63" t="s">
        <v>463</v>
      </c>
      <c r="C434" s="62" t="s">
        <v>464</v>
      </c>
      <c r="E434" s="64"/>
      <c r="G434" s="60"/>
      <c r="H434" s="60"/>
      <c r="I434" s="60"/>
    </row>
    <row r="435" spans="1:9" ht="12" x14ac:dyDescent="0.2">
      <c r="A435" s="62">
        <v>9431</v>
      </c>
      <c r="B435" s="63" t="s">
        <v>465</v>
      </c>
      <c r="C435" s="62" t="s">
        <v>466</v>
      </c>
      <c r="E435" s="64"/>
      <c r="G435" s="60"/>
      <c r="H435" s="60"/>
      <c r="I435" s="60"/>
    </row>
    <row r="436" spans="1:9" ht="12" x14ac:dyDescent="0.2">
      <c r="A436" s="62">
        <v>4845</v>
      </c>
      <c r="B436" s="63" t="s">
        <v>467</v>
      </c>
      <c r="C436" s="62" t="s">
        <v>466</v>
      </c>
      <c r="E436" s="64"/>
      <c r="G436" s="60"/>
      <c r="H436" s="60"/>
      <c r="I436" s="60"/>
    </row>
    <row r="437" spans="1:9" ht="12" x14ac:dyDescent="0.2">
      <c r="A437" s="62">
        <v>8349</v>
      </c>
      <c r="B437" s="63" t="s">
        <v>468</v>
      </c>
      <c r="C437" s="62" t="s">
        <v>466</v>
      </c>
      <c r="E437" s="64"/>
      <c r="G437" s="60"/>
      <c r="H437" s="60"/>
      <c r="I437" s="60"/>
    </row>
    <row r="438" spans="1:9" ht="12" x14ac:dyDescent="0.2">
      <c r="A438" s="62">
        <v>8352</v>
      </c>
      <c r="B438" s="63" t="s">
        <v>469</v>
      </c>
      <c r="C438" s="62" t="s">
        <v>466</v>
      </c>
      <c r="E438" s="64"/>
      <c r="G438" s="60"/>
      <c r="H438" s="60"/>
      <c r="I438" s="60"/>
    </row>
    <row r="439" spans="1:9" ht="12" x14ac:dyDescent="0.2">
      <c r="A439" s="62">
        <v>6706</v>
      </c>
      <c r="B439" s="63" t="s">
        <v>470</v>
      </c>
      <c r="C439" s="62" t="s">
        <v>466</v>
      </c>
      <c r="E439" s="64"/>
      <c r="G439" s="60"/>
      <c r="H439" s="60"/>
      <c r="I439" s="60"/>
    </row>
    <row r="440" spans="1:9" ht="12" x14ac:dyDescent="0.2">
      <c r="A440" s="62">
        <v>7475</v>
      </c>
      <c r="B440" s="63" t="s">
        <v>471</v>
      </c>
      <c r="C440" s="62" t="s">
        <v>466</v>
      </c>
      <c r="E440" s="64"/>
      <c r="G440" s="60"/>
      <c r="H440" s="60"/>
      <c r="I440" s="60"/>
    </row>
    <row r="441" spans="1:9" ht="12" x14ac:dyDescent="0.2">
      <c r="A441" s="62">
        <v>6427</v>
      </c>
      <c r="B441" s="63" t="s">
        <v>472</v>
      </c>
      <c r="C441" s="62" t="s">
        <v>466</v>
      </c>
      <c r="E441" s="62"/>
      <c r="G441" s="60"/>
      <c r="H441" s="60"/>
      <c r="I441" s="60"/>
    </row>
    <row r="442" spans="1:9" ht="12" x14ac:dyDescent="0.2">
      <c r="A442" s="62">
        <v>7477</v>
      </c>
      <c r="B442" s="63" t="s">
        <v>473</v>
      </c>
      <c r="C442" s="62" t="s">
        <v>466</v>
      </c>
      <c r="E442" s="64"/>
    </row>
    <row r="443" spans="1:9" ht="12" x14ac:dyDescent="0.2">
      <c r="A443" s="62">
        <v>7698</v>
      </c>
      <c r="B443" s="63" t="s">
        <v>474</v>
      </c>
      <c r="C443" s="62" t="s">
        <v>466</v>
      </c>
      <c r="E443" s="64"/>
      <c r="G443" s="60"/>
      <c r="H443" s="60"/>
      <c r="I443" s="60"/>
    </row>
    <row r="444" spans="1:9" ht="12" x14ac:dyDescent="0.2">
      <c r="A444" s="62">
        <v>9432</v>
      </c>
      <c r="B444" s="63" t="s">
        <v>475</v>
      </c>
      <c r="C444" s="62" t="s">
        <v>466</v>
      </c>
      <c r="E444" s="64"/>
      <c r="G444" s="60"/>
      <c r="H444" s="60"/>
      <c r="I444" s="60"/>
    </row>
    <row r="445" spans="1:9" ht="12" x14ac:dyDescent="0.2">
      <c r="A445" s="62">
        <v>4613</v>
      </c>
      <c r="B445" s="63" t="s">
        <v>476</v>
      </c>
      <c r="C445" s="62" t="s">
        <v>466</v>
      </c>
      <c r="E445" s="64"/>
      <c r="G445" s="56"/>
      <c r="H445" s="60"/>
      <c r="I445" s="60"/>
    </row>
    <row r="446" spans="1:9" ht="12" x14ac:dyDescent="0.2">
      <c r="A446" s="62">
        <v>6713</v>
      </c>
      <c r="B446" s="63" t="s">
        <v>477</v>
      </c>
      <c r="C446" s="62" t="s">
        <v>466</v>
      </c>
      <c r="E446" s="64"/>
      <c r="G446" s="60"/>
      <c r="H446" s="60"/>
      <c r="I446" s="60"/>
    </row>
    <row r="447" spans="1:9" ht="12" x14ac:dyDescent="0.2">
      <c r="A447" s="62">
        <v>7476</v>
      </c>
      <c r="B447" s="63" t="s">
        <v>478</v>
      </c>
      <c r="C447" s="62" t="s">
        <v>466</v>
      </c>
      <c r="E447" s="64"/>
      <c r="G447" s="60"/>
      <c r="H447" s="60"/>
      <c r="I447" s="60"/>
    </row>
    <row r="448" spans="1:9" ht="12" x14ac:dyDescent="0.2">
      <c r="A448" s="62">
        <v>8165</v>
      </c>
      <c r="B448" s="63" t="s">
        <v>479</v>
      </c>
      <c r="C448" s="62" t="s">
        <v>466</v>
      </c>
      <c r="E448" s="64"/>
      <c r="G448" s="56"/>
      <c r="H448" s="60"/>
      <c r="I448" s="60"/>
    </row>
    <row r="449" spans="1:9" ht="12" x14ac:dyDescent="0.2">
      <c r="A449" s="62">
        <v>9066</v>
      </c>
      <c r="B449" s="63" t="s">
        <v>480</v>
      </c>
      <c r="C449" s="62" t="s">
        <v>466</v>
      </c>
      <c r="E449" s="64"/>
      <c r="G449" s="60"/>
      <c r="H449" s="60"/>
      <c r="I449" s="60"/>
    </row>
    <row r="450" spans="1:9" ht="12" x14ac:dyDescent="0.2">
      <c r="A450" s="62">
        <v>9426</v>
      </c>
      <c r="B450" s="63" t="s">
        <v>481</v>
      </c>
      <c r="C450" s="62" t="s">
        <v>466</v>
      </c>
      <c r="E450" s="64"/>
      <c r="G450" s="60"/>
      <c r="H450" s="60"/>
      <c r="I450" s="60"/>
    </row>
    <row r="451" spans="1:9" ht="12" x14ac:dyDescent="0.2">
      <c r="A451" s="62">
        <v>4036</v>
      </c>
      <c r="B451" s="63" t="s">
        <v>482</v>
      </c>
      <c r="C451" s="62" t="s">
        <v>466</v>
      </c>
      <c r="E451" s="64"/>
      <c r="G451" s="60"/>
      <c r="H451" s="60"/>
      <c r="I451" s="60"/>
    </row>
    <row r="452" spans="1:9" ht="12" x14ac:dyDescent="0.2">
      <c r="A452" s="62">
        <v>4609</v>
      </c>
      <c r="B452" s="63" t="s">
        <v>483</v>
      </c>
      <c r="C452" s="62" t="s">
        <v>466</v>
      </c>
      <c r="E452" s="64"/>
      <c r="G452" s="60"/>
      <c r="H452" s="60"/>
      <c r="I452" s="60"/>
    </row>
    <row r="453" spans="1:9" ht="12" x14ac:dyDescent="0.2">
      <c r="A453" s="62">
        <v>7045</v>
      </c>
      <c r="B453" s="63" t="s">
        <v>484</v>
      </c>
      <c r="C453" s="62" t="s">
        <v>466</v>
      </c>
      <c r="E453" s="62"/>
      <c r="G453" s="60"/>
      <c r="H453" s="59"/>
      <c r="I453" s="59"/>
    </row>
    <row r="454" spans="1:9" ht="12" x14ac:dyDescent="0.2">
      <c r="A454" s="62">
        <v>7882</v>
      </c>
      <c r="B454" s="63" t="s">
        <v>485</v>
      </c>
      <c r="C454" s="62" t="s">
        <v>466</v>
      </c>
      <c r="E454" s="64"/>
      <c r="G454" s="60"/>
      <c r="H454" s="60"/>
      <c r="I454" s="60"/>
    </row>
    <row r="455" spans="1:9" s="63" customFormat="1" ht="12" x14ac:dyDescent="0.2">
      <c r="A455" s="62">
        <v>9260</v>
      </c>
      <c r="B455" s="63" t="s">
        <v>486</v>
      </c>
      <c r="C455" s="62" t="s">
        <v>466</v>
      </c>
      <c r="D455" s="62"/>
      <c r="E455" s="62"/>
      <c r="F455" s="62"/>
    </row>
    <row r="456" spans="1:9" ht="12" x14ac:dyDescent="0.2">
      <c r="A456" s="62">
        <v>9054</v>
      </c>
      <c r="B456" s="63" t="s">
        <v>487</v>
      </c>
      <c r="C456" s="62" t="s">
        <v>466</v>
      </c>
      <c r="E456" s="64"/>
      <c r="G456" s="60"/>
      <c r="H456" s="60"/>
      <c r="I456" s="60"/>
    </row>
    <row r="457" spans="1:9" ht="12" x14ac:dyDescent="0.2">
      <c r="A457" s="62"/>
      <c r="E457" s="64"/>
      <c r="G457" s="60"/>
      <c r="H457" s="60"/>
      <c r="I457" s="60"/>
    </row>
    <row r="458" spans="1:9" ht="12" x14ac:dyDescent="0.2">
      <c r="A458" s="62">
        <v>4853</v>
      </c>
      <c r="B458" s="63" t="s">
        <v>488</v>
      </c>
      <c r="C458" s="62" t="s">
        <v>489</v>
      </c>
      <c r="E458" s="62"/>
      <c r="G458" s="60"/>
      <c r="H458" s="60"/>
      <c r="I458" s="60"/>
    </row>
    <row r="459" spans="1:9" ht="12" x14ac:dyDescent="0.2">
      <c r="A459" s="62">
        <v>4937</v>
      </c>
      <c r="B459" s="63" t="s">
        <v>490</v>
      </c>
      <c r="C459" s="62" t="s">
        <v>489</v>
      </c>
      <c r="E459" s="64"/>
      <c r="G459" s="60"/>
      <c r="H459" s="60"/>
      <c r="I459" s="60"/>
    </row>
    <row r="460" spans="1:9" ht="12" x14ac:dyDescent="0.2">
      <c r="A460" s="62">
        <v>9276</v>
      </c>
      <c r="B460" s="63" t="s">
        <v>491</v>
      </c>
      <c r="C460" s="62" t="s">
        <v>489</v>
      </c>
      <c r="E460" s="64"/>
      <c r="G460" s="56"/>
      <c r="H460" s="60"/>
      <c r="I460" s="60"/>
    </row>
    <row r="461" spans="1:9" ht="12" x14ac:dyDescent="0.2">
      <c r="A461" s="62">
        <v>4865</v>
      </c>
      <c r="B461" s="63" t="s">
        <v>492</v>
      </c>
      <c r="C461" s="62" t="s">
        <v>489</v>
      </c>
      <c r="E461" s="64"/>
      <c r="G461" s="60"/>
      <c r="H461" s="60"/>
      <c r="I461" s="60"/>
    </row>
    <row r="462" spans="1:9" ht="12" x14ac:dyDescent="0.2">
      <c r="A462" s="62">
        <v>4872</v>
      </c>
      <c r="B462" s="63" t="s">
        <v>493</v>
      </c>
      <c r="C462" s="62" t="s">
        <v>489</v>
      </c>
      <c r="E462" s="64"/>
      <c r="G462" s="60"/>
      <c r="H462" s="60"/>
      <c r="I462" s="60"/>
    </row>
    <row r="463" spans="1:9" ht="12" x14ac:dyDescent="0.2">
      <c r="A463" s="62">
        <v>5229</v>
      </c>
      <c r="B463" s="63" t="s">
        <v>494</v>
      </c>
      <c r="C463" s="62" t="s">
        <v>489</v>
      </c>
      <c r="E463" s="64"/>
      <c r="G463" s="60"/>
      <c r="H463" s="60"/>
      <c r="I463" s="60"/>
    </row>
    <row r="464" spans="1:9" ht="12" x14ac:dyDescent="0.2">
      <c r="A464" s="62">
        <v>6117</v>
      </c>
      <c r="B464" s="63" t="s">
        <v>495</v>
      </c>
      <c r="C464" s="62" t="s">
        <v>489</v>
      </c>
      <c r="E464" s="64"/>
      <c r="G464" s="60"/>
      <c r="H464" s="60"/>
      <c r="I464" s="60"/>
    </row>
    <row r="465" spans="1:9" ht="12" x14ac:dyDescent="0.2">
      <c r="A465" s="62">
        <v>6712</v>
      </c>
      <c r="B465" s="63" t="s">
        <v>496</v>
      </c>
      <c r="C465" s="62" t="s">
        <v>489</v>
      </c>
      <c r="E465" s="64"/>
      <c r="G465" s="60"/>
      <c r="H465" s="60"/>
      <c r="I465" s="60"/>
    </row>
    <row r="466" spans="1:9" ht="12" x14ac:dyDescent="0.2">
      <c r="A466" s="62">
        <v>6784</v>
      </c>
      <c r="B466" s="63" t="s">
        <v>65</v>
      </c>
      <c r="C466" s="62" t="s">
        <v>489</v>
      </c>
      <c r="E466" s="64"/>
      <c r="G466" s="60"/>
      <c r="H466" s="60"/>
      <c r="I466" s="60"/>
    </row>
    <row r="467" spans="1:9" ht="12" x14ac:dyDescent="0.2">
      <c r="A467" s="62">
        <v>8870</v>
      </c>
      <c r="B467" s="63" t="s">
        <v>497</v>
      </c>
      <c r="C467" s="62" t="s">
        <v>489</v>
      </c>
      <c r="E467" s="64"/>
      <c r="G467" s="60"/>
      <c r="H467" s="60"/>
      <c r="I467" s="60"/>
    </row>
    <row r="468" spans="1:9" ht="12" x14ac:dyDescent="0.2">
      <c r="A468" s="62">
        <v>9082</v>
      </c>
      <c r="B468" s="63" t="s">
        <v>498</v>
      </c>
      <c r="C468" s="62" t="s">
        <v>489</v>
      </c>
      <c r="E468" s="64"/>
      <c r="G468" s="56"/>
      <c r="H468" s="60"/>
      <c r="I468" s="60"/>
    </row>
    <row r="469" spans="1:9" ht="12" x14ac:dyDescent="0.2">
      <c r="A469" s="62">
        <v>1062</v>
      </c>
      <c r="B469" s="63" t="s">
        <v>499</v>
      </c>
      <c r="C469" s="62" t="s">
        <v>489</v>
      </c>
      <c r="E469" s="64"/>
      <c r="F469" s="62"/>
      <c r="G469" s="60"/>
      <c r="H469" s="60"/>
      <c r="I469" s="60"/>
    </row>
    <row r="470" spans="1:9" ht="12" x14ac:dyDescent="0.2">
      <c r="A470" s="62">
        <v>5232</v>
      </c>
      <c r="B470" s="63" t="s">
        <v>500</v>
      </c>
      <c r="C470" s="62" t="s">
        <v>489</v>
      </c>
      <c r="E470" s="64"/>
      <c r="G470" s="60"/>
      <c r="H470" s="60"/>
      <c r="I470" s="60"/>
    </row>
    <row r="471" spans="1:9" ht="12" x14ac:dyDescent="0.2">
      <c r="A471" s="62">
        <v>9967</v>
      </c>
      <c r="B471" s="63" t="s">
        <v>501</v>
      </c>
      <c r="C471" s="62" t="s">
        <v>489</v>
      </c>
      <c r="E471" s="64"/>
      <c r="G471" s="60"/>
      <c r="H471" s="60"/>
      <c r="I471" s="60"/>
    </row>
    <row r="472" spans="1:9" ht="12" x14ac:dyDescent="0.2">
      <c r="A472" s="65">
        <v>5230</v>
      </c>
      <c r="B472" s="63" t="s">
        <v>502</v>
      </c>
      <c r="C472" s="62" t="s">
        <v>489</v>
      </c>
      <c r="E472" s="64"/>
      <c r="F472" s="62"/>
      <c r="G472" s="60"/>
      <c r="H472" s="60"/>
      <c r="I472" s="60"/>
    </row>
    <row r="473" spans="1:9" ht="12" x14ac:dyDescent="0.2">
      <c r="A473" s="62">
        <v>6122</v>
      </c>
      <c r="B473" s="63" t="s">
        <v>503</v>
      </c>
      <c r="C473" s="62" t="s">
        <v>489</v>
      </c>
      <c r="E473" s="64"/>
      <c r="G473" s="60"/>
      <c r="H473" s="60"/>
      <c r="I473" s="60"/>
    </row>
    <row r="474" spans="1:9" ht="12" x14ac:dyDescent="0.2">
      <c r="A474" s="62">
        <v>8487</v>
      </c>
      <c r="B474" s="63" t="s">
        <v>504</v>
      </c>
      <c r="C474" s="62" t="s">
        <v>489</v>
      </c>
      <c r="E474" s="64"/>
      <c r="G474" s="60"/>
      <c r="H474" s="60"/>
      <c r="I474" s="60"/>
    </row>
    <row r="475" spans="1:9" ht="12" x14ac:dyDescent="0.2">
      <c r="A475" s="62">
        <v>9587</v>
      </c>
      <c r="B475" s="63" t="s">
        <v>505</v>
      </c>
      <c r="C475" s="62" t="s">
        <v>489</v>
      </c>
      <c r="E475" s="64"/>
      <c r="F475" s="62"/>
      <c r="G475" s="60"/>
      <c r="H475" s="60"/>
      <c r="I475" s="60"/>
    </row>
    <row r="476" spans="1:9" ht="12" x14ac:dyDescent="0.2">
      <c r="A476" s="62"/>
      <c r="E476" s="64"/>
      <c r="G476" s="60"/>
      <c r="H476" s="60"/>
      <c r="I476" s="60"/>
    </row>
    <row r="477" spans="1:9" ht="12" x14ac:dyDescent="0.2">
      <c r="A477" s="62">
        <v>8125</v>
      </c>
      <c r="B477" s="63" t="s">
        <v>506</v>
      </c>
      <c r="C477" s="62" t="s">
        <v>507</v>
      </c>
      <c r="E477" s="64"/>
      <c r="G477" s="60"/>
      <c r="H477" s="60"/>
      <c r="I477" s="60"/>
    </row>
    <row r="478" spans="1:9" ht="12" x14ac:dyDescent="0.2">
      <c r="A478" s="62">
        <v>7308</v>
      </c>
      <c r="B478" s="63" t="s">
        <v>508</v>
      </c>
      <c r="C478" s="62" t="s">
        <v>507</v>
      </c>
      <c r="E478" s="64"/>
      <c r="F478" s="62"/>
      <c r="G478" s="60"/>
      <c r="H478" s="60"/>
      <c r="I478" s="60"/>
    </row>
    <row r="479" spans="1:9" ht="12" x14ac:dyDescent="0.2">
      <c r="A479" s="62">
        <v>9529</v>
      </c>
      <c r="B479" s="63" t="s">
        <v>509</v>
      </c>
      <c r="C479" s="62" t="s">
        <v>507</v>
      </c>
      <c r="E479" s="64"/>
      <c r="G479" s="60"/>
      <c r="H479" s="60"/>
      <c r="I479" s="60"/>
    </row>
    <row r="480" spans="1:9" ht="12" x14ac:dyDescent="0.2">
      <c r="A480" s="62">
        <v>4725</v>
      </c>
      <c r="B480" s="63" t="s">
        <v>510</v>
      </c>
      <c r="C480" s="62" t="s">
        <v>507</v>
      </c>
      <c r="E480" s="64"/>
      <c r="G480" s="60"/>
      <c r="H480" s="60"/>
      <c r="I480" s="60"/>
    </row>
    <row r="481" spans="1:9" ht="12" x14ac:dyDescent="0.2">
      <c r="A481" s="65">
        <v>4736</v>
      </c>
      <c r="B481" s="63" t="s">
        <v>511</v>
      </c>
      <c r="C481" s="62" t="s">
        <v>507</v>
      </c>
      <c r="E481" s="64"/>
      <c r="F481" s="62"/>
      <c r="G481" s="60"/>
      <c r="H481" s="60"/>
      <c r="I481" s="60"/>
    </row>
    <row r="482" spans="1:9" ht="12" x14ac:dyDescent="0.2">
      <c r="A482" s="62">
        <v>4737</v>
      </c>
      <c r="B482" s="63" t="s">
        <v>512</v>
      </c>
      <c r="C482" s="62" t="s">
        <v>507</v>
      </c>
      <c r="E482" s="64"/>
      <c r="G482" s="60"/>
      <c r="H482" s="60"/>
      <c r="I482" s="60"/>
    </row>
    <row r="483" spans="1:9" ht="12" x14ac:dyDescent="0.2">
      <c r="A483" s="62">
        <v>4798</v>
      </c>
      <c r="B483" s="63" t="s">
        <v>513</v>
      </c>
      <c r="C483" s="62" t="s">
        <v>507</v>
      </c>
      <c r="E483" s="64"/>
      <c r="G483" s="60"/>
      <c r="H483" s="60"/>
      <c r="I483" s="60"/>
    </row>
    <row r="484" spans="1:9" ht="12" x14ac:dyDescent="0.2">
      <c r="A484" s="62">
        <v>8089</v>
      </c>
      <c r="B484" s="63" t="s">
        <v>514</v>
      </c>
      <c r="C484" s="62" t="s">
        <v>507</v>
      </c>
      <c r="E484" s="64"/>
      <c r="G484" s="60"/>
      <c r="H484" s="60"/>
      <c r="I484" s="60"/>
    </row>
    <row r="485" spans="1:9" ht="12" x14ac:dyDescent="0.2">
      <c r="A485" s="62">
        <v>4799</v>
      </c>
      <c r="B485" s="63" t="s">
        <v>515</v>
      </c>
      <c r="C485" s="62" t="s">
        <v>507</v>
      </c>
      <c r="E485" s="64"/>
      <c r="F485" s="62"/>
      <c r="G485" s="60"/>
      <c r="H485" s="60"/>
      <c r="I485" s="60"/>
    </row>
    <row r="486" spans="1:9" ht="12" x14ac:dyDescent="0.2">
      <c r="A486" s="62">
        <v>5223</v>
      </c>
      <c r="B486" s="63" t="s">
        <v>516</v>
      </c>
      <c r="C486" s="62" t="s">
        <v>507</v>
      </c>
      <c r="E486" s="64"/>
      <c r="G486" s="60"/>
      <c r="H486" s="60"/>
      <c r="I486" s="60"/>
    </row>
    <row r="487" spans="1:9" ht="12" x14ac:dyDescent="0.2">
      <c r="A487" s="62">
        <v>6730</v>
      </c>
      <c r="B487" s="63" t="s">
        <v>517</v>
      </c>
      <c r="C487" s="62" t="s">
        <v>507</v>
      </c>
      <c r="E487" s="64"/>
      <c r="G487" s="60"/>
      <c r="H487" s="60"/>
      <c r="I487" s="60"/>
    </row>
    <row r="488" spans="1:9" ht="12" x14ac:dyDescent="0.2">
      <c r="A488" s="62">
        <v>7540</v>
      </c>
      <c r="B488" s="63" t="s">
        <v>518</v>
      </c>
      <c r="C488" s="62" t="s">
        <v>507</v>
      </c>
      <c r="E488" s="64"/>
      <c r="G488" s="60"/>
      <c r="H488" s="60"/>
      <c r="I488" s="60"/>
    </row>
    <row r="489" spans="1:9" ht="12" x14ac:dyDescent="0.2">
      <c r="A489" s="62">
        <v>8425</v>
      </c>
      <c r="B489" s="63" t="s">
        <v>519</v>
      </c>
      <c r="C489" s="62" t="s">
        <v>507</v>
      </c>
      <c r="E489" s="64"/>
      <c r="G489" s="60"/>
      <c r="H489" s="60"/>
      <c r="I489" s="60"/>
    </row>
    <row r="490" spans="1:9" ht="12" x14ac:dyDescent="0.2">
      <c r="A490" s="62">
        <v>4036</v>
      </c>
      <c r="B490" s="63" t="s">
        <v>520</v>
      </c>
      <c r="C490" s="62" t="s">
        <v>507</v>
      </c>
      <c r="E490" s="64"/>
    </row>
    <row r="491" spans="1:9" ht="12" x14ac:dyDescent="0.2">
      <c r="A491" s="62">
        <v>8714</v>
      </c>
      <c r="B491" s="63" t="s">
        <v>521</v>
      </c>
      <c r="C491" s="62" t="s">
        <v>507</v>
      </c>
      <c r="E491" s="64"/>
      <c r="G491" s="60"/>
      <c r="H491" s="60"/>
      <c r="I491" s="60"/>
    </row>
    <row r="492" spans="1:9" ht="12" x14ac:dyDescent="0.2">
      <c r="A492" s="62">
        <v>9078</v>
      </c>
      <c r="B492" s="63" t="s">
        <v>522</v>
      </c>
      <c r="C492" s="62" t="s">
        <v>507</v>
      </c>
      <c r="E492" s="64"/>
      <c r="G492" s="60"/>
      <c r="H492" s="60"/>
      <c r="I492" s="60"/>
    </row>
    <row r="493" spans="1:9" ht="12" x14ac:dyDescent="0.2">
      <c r="A493" s="62">
        <v>4680</v>
      </c>
      <c r="B493" s="63" t="s">
        <v>523</v>
      </c>
      <c r="C493" s="62" t="s">
        <v>507</v>
      </c>
      <c r="E493" s="64"/>
      <c r="G493" s="60"/>
      <c r="H493" s="60"/>
      <c r="I493" s="60"/>
    </row>
    <row r="494" spans="1:9" ht="12" x14ac:dyDescent="0.2">
      <c r="A494" s="62">
        <v>6727</v>
      </c>
      <c r="B494" s="63" t="s">
        <v>524</v>
      </c>
      <c r="C494" s="62" t="s">
        <v>507</v>
      </c>
      <c r="E494" s="64"/>
      <c r="H494" s="60"/>
      <c r="I494" s="60"/>
    </row>
    <row r="495" spans="1:9" ht="12" x14ac:dyDescent="0.2">
      <c r="A495" s="65">
        <v>4703</v>
      </c>
      <c r="B495" s="63" t="s">
        <v>525</v>
      </c>
      <c r="C495" s="62" t="s">
        <v>507</v>
      </c>
      <c r="E495" s="64"/>
      <c r="H495" s="60"/>
      <c r="I495" s="60"/>
    </row>
    <row r="496" spans="1:9" ht="12" x14ac:dyDescent="0.2">
      <c r="A496" s="62">
        <v>8159</v>
      </c>
      <c r="B496" s="63" t="s">
        <v>526</v>
      </c>
      <c r="C496" s="62" t="s">
        <v>507</v>
      </c>
      <c r="E496" s="64"/>
    </row>
    <row r="497" spans="1:9" ht="12" x14ac:dyDescent="0.2">
      <c r="A497" s="62">
        <v>4730</v>
      </c>
      <c r="B497" s="63" t="s">
        <v>527</v>
      </c>
      <c r="C497" s="62" t="s">
        <v>507</v>
      </c>
      <c r="E497" s="64"/>
      <c r="H497" s="60"/>
      <c r="I497" s="60"/>
    </row>
    <row r="498" spans="1:9" ht="12" x14ac:dyDescent="0.2">
      <c r="A498" s="65">
        <v>2568</v>
      </c>
      <c r="B498" s="63" t="s">
        <v>528</v>
      </c>
      <c r="C498" s="62" t="s">
        <v>507</v>
      </c>
      <c r="E498" s="64"/>
      <c r="F498" s="62"/>
      <c r="G498" s="56"/>
      <c r="H498" s="60"/>
      <c r="I498" s="60"/>
    </row>
    <row r="499" spans="1:9" ht="12" x14ac:dyDescent="0.2">
      <c r="A499" s="62">
        <v>1054</v>
      </c>
      <c r="B499" s="63" t="s">
        <v>529</v>
      </c>
      <c r="C499" s="62" t="s">
        <v>507</v>
      </c>
      <c r="E499" s="64"/>
      <c r="G499" s="60"/>
      <c r="H499" s="60"/>
      <c r="I499" s="60"/>
    </row>
    <row r="500" spans="1:9" ht="12" x14ac:dyDescent="0.2">
      <c r="A500" s="65">
        <v>4708</v>
      </c>
      <c r="B500" s="63" t="s">
        <v>530</v>
      </c>
      <c r="C500" s="62" t="s">
        <v>507</v>
      </c>
      <c r="E500" s="64"/>
      <c r="F500" s="62"/>
      <c r="G500" s="60"/>
      <c r="H500" s="60"/>
      <c r="I500" s="60"/>
    </row>
    <row r="501" spans="1:9" ht="12" x14ac:dyDescent="0.2">
      <c r="A501" s="62">
        <v>8324</v>
      </c>
      <c r="B501" s="63" t="s">
        <v>531</v>
      </c>
      <c r="C501" s="62" t="s">
        <v>507</v>
      </c>
      <c r="E501" s="64"/>
      <c r="G501" s="60"/>
      <c r="H501" s="60"/>
      <c r="I501" s="60"/>
    </row>
    <row r="502" spans="1:9" ht="12" x14ac:dyDescent="0.2">
      <c r="A502" s="62">
        <v>7129</v>
      </c>
      <c r="B502" s="63" t="s">
        <v>532</v>
      </c>
      <c r="C502" s="62" t="s">
        <v>507</v>
      </c>
      <c r="E502" s="64"/>
      <c r="G502" s="60"/>
      <c r="H502" s="60"/>
      <c r="I502" s="60"/>
    </row>
    <row r="503" spans="1:9" ht="12" x14ac:dyDescent="0.2">
      <c r="A503" s="62">
        <v>5809</v>
      </c>
      <c r="B503" s="63" t="s">
        <v>533</v>
      </c>
      <c r="C503" s="62" t="s">
        <v>507</v>
      </c>
      <c r="E503" s="64"/>
      <c r="G503" s="60"/>
      <c r="H503" s="60"/>
      <c r="I503" s="60"/>
    </row>
    <row r="504" spans="1:9" ht="12" x14ac:dyDescent="0.2">
      <c r="A504" s="62">
        <v>7457</v>
      </c>
      <c r="B504" s="63" t="s">
        <v>534</v>
      </c>
      <c r="C504" s="62" t="s">
        <v>507</v>
      </c>
      <c r="E504" s="64"/>
      <c r="G504" s="60"/>
      <c r="H504" s="60"/>
      <c r="I504" s="60"/>
    </row>
    <row r="505" spans="1:9" ht="12" x14ac:dyDescent="0.2">
      <c r="A505" s="65">
        <v>7913</v>
      </c>
      <c r="B505" s="63" t="s">
        <v>535</v>
      </c>
      <c r="C505" s="62" t="s">
        <v>507</v>
      </c>
      <c r="E505" s="64"/>
      <c r="F505" s="62"/>
      <c r="G505" s="60"/>
      <c r="H505" s="60"/>
      <c r="I505" s="60"/>
    </row>
    <row r="506" spans="1:9" ht="12" x14ac:dyDescent="0.2">
      <c r="A506" s="62">
        <v>1150</v>
      </c>
      <c r="B506" s="63" t="s">
        <v>536</v>
      </c>
      <c r="C506" s="62" t="s">
        <v>507</v>
      </c>
      <c r="E506" s="64"/>
      <c r="G506" s="56"/>
      <c r="H506" s="60"/>
      <c r="I506" s="60"/>
    </row>
    <row r="507" spans="1:9" ht="12" x14ac:dyDescent="0.2">
      <c r="A507" s="62">
        <v>1053</v>
      </c>
      <c r="B507" s="63" t="s">
        <v>537</v>
      </c>
      <c r="C507" s="62" t="s">
        <v>507</v>
      </c>
      <c r="E507" s="64"/>
      <c r="G507" s="56"/>
      <c r="H507" s="60"/>
      <c r="I507" s="60"/>
    </row>
    <row r="508" spans="1:9" ht="12" x14ac:dyDescent="0.2">
      <c r="A508" s="62">
        <v>1059</v>
      </c>
      <c r="B508" s="63" t="s">
        <v>538</v>
      </c>
      <c r="C508" s="62" t="s">
        <v>507</v>
      </c>
      <c r="E508" s="64"/>
      <c r="G508" s="60"/>
      <c r="H508" s="60"/>
      <c r="I508" s="60"/>
    </row>
    <row r="509" spans="1:9" ht="12" x14ac:dyDescent="0.2">
      <c r="A509" s="62">
        <v>3508</v>
      </c>
      <c r="B509" s="63" t="s">
        <v>539</v>
      </c>
      <c r="C509" s="62" t="s">
        <v>507</v>
      </c>
      <c r="E509" s="64"/>
      <c r="G509" s="60"/>
      <c r="H509" s="60"/>
      <c r="I509" s="60"/>
    </row>
    <row r="510" spans="1:9" ht="12" x14ac:dyDescent="0.2">
      <c r="A510" s="62">
        <v>9530</v>
      </c>
      <c r="B510" s="63" t="s">
        <v>540</v>
      </c>
      <c r="C510" s="62" t="s">
        <v>507</v>
      </c>
      <c r="E510" s="64"/>
      <c r="G510" s="60"/>
      <c r="H510" s="60"/>
      <c r="I510" s="60"/>
    </row>
    <row r="511" spans="1:9" ht="12" x14ac:dyDescent="0.2">
      <c r="A511" s="65">
        <v>8696</v>
      </c>
      <c r="B511" s="63" t="s">
        <v>541</v>
      </c>
      <c r="C511" s="62" t="s">
        <v>507</v>
      </c>
      <c r="E511" s="64"/>
      <c r="F511" s="62"/>
      <c r="G511" s="60"/>
      <c r="H511" s="60"/>
      <c r="I511" s="60"/>
    </row>
    <row r="512" spans="1:9" ht="12" x14ac:dyDescent="0.2">
      <c r="A512" s="65">
        <v>4589</v>
      </c>
      <c r="B512" s="63" t="s">
        <v>542</v>
      </c>
      <c r="C512" s="62" t="s">
        <v>507</v>
      </c>
      <c r="E512" s="64"/>
      <c r="F512" s="62"/>
      <c r="G512" s="60"/>
      <c r="H512" s="60"/>
      <c r="I512" s="60"/>
    </row>
    <row r="513" spans="1:9" ht="12" x14ac:dyDescent="0.2">
      <c r="A513" s="62">
        <v>9968</v>
      </c>
      <c r="B513" s="63" t="s">
        <v>543</v>
      </c>
      <c r="C513" s="62" t="s">
        <v>507</v>
      </c>
      <c r="E513" s="64"/>
      <c r="G513" s="60"/>
      <c r="H513" s="60"/>
      <c r="I513" s="60"/>
    </row>
    <row r="514" spans="1:9" ht="12" x14ac:dyDescent="0.2">
      <c r="A514" s="62">
        <v>7401</v>
      </c>
      <c r="B514" s="63" t="s">
        <v>544</v>
      </c>
      <c r="C514" s="62" t="s">
        <v>507</v>
      </c>
      <c r="E514" s="64"/>
      <c r="G514" s="60"/>
      <c r="H514" s="60"/>
      <c r="I514" s="60"/>
    </row>
    <row r="515" spans="1:9" ht="12" x14ac:dyDescent="0.2">
      <c r="A515" s="62">
        <v>9767</v>
      </c>
      <c r="B515" s="63" t="s">
        <v>545</v>
      </c>
      <c r="C515" s="62" t="s">
        <v>507</v>
      </c>
      <c r="E515" s="64"/>
      <c r="G515" s="60"/>
      <c r="H515" s="60"/>
      <c r="I515" s="60"/>
    </row>
    <row r="516" spans="1:9" ht="12" x14ac:dyDescent="0.2">
      <c r="A516" s="62">
        <v>9779</v>
      </c>
      <c r="B516" s="63" t="s">
        <v>546</v>
      </c>
      <c r="C516" s="62" t="s">
        <v>507</v>
      </c>
      <c r="E516" s="64"/>
      <c r="G516" s="60"/>
      <c r="H516" s="60"/>
      <c r="I516" s="60"/>
    </row>
    <row r="517" spans="1:9" ht="12" x14ac:dyDescent="0.2">
      <c r="A517" s="62">
        <v>1116</v>
      </c>
      <c r="B517" s="63" t="s">
        <v>547</v>
      </c>
      <c r="C517" s="62" t="s">
        <v>507</v>
      </c>
      <c r="E517" s="64"/>
      <c r="G517" s="60"/>
      <c r="H517" s="60"/>
      <c r="I517" s="60"/>
    </row>
    <row r="518" spans="1:9" ht="12" x14ac:dyDescent="0.2">
      <c r="A518" s="62">
        <v>7468</v>
      </c>
      <c r="B518" s="63" t="s">
        <v>548</v>
      </c>
      <c r="C518" s="62" t="s">
        <v>507</v>
      </c>
      <c r="E518" s="64"/>
      <c r="G518" s="60"/>
      <c r="H518" s="60"/>
      <c r="I518" s="60"/>
    </row>
    <row r="519" spans="1:9" ht="12" x14ac:dyDescent="0.2">
      <c r="A519" s="62">
        <v>4673</v>
      </c>
      <c r="B519" s="63" t="s">
        <v>549</v>
      </c>
      <c r="C519" s="62" t="s">
        <v>507</v>
      </c>
      <c r="E519" s="64"/>
      <c r="G519" s="60"/>
      <c r="H519" s="60"/>
      <c r="I519" s="60"/>
    </row>
    <row r="520" spans="1:9" ht="12" x14ac:dyDescent="0.2">
      <c r="A520" s="62">
        <v>9742</v>
      </c>
      <c r="B520" s="63" t="s">
        <v>550</v>
      </c>
      <c r="C520" s="62" t="s">
        <v>507</v>
      </c>
      <c r="E520" s="64"/>
      <c r="G520" s="60"/>
      <c r="H520" s="60"/>
      <c r="I520" s="60"/>
    </row>
    <row r="521" spans="1:9" ht="12" x14ac:dyDescent="0.2">
      <c r="A521" s="62">
        <v>7468</v>
      </c>
      <c r="B521" s="63" t="s">
        <v>551</v>
      </c>
      <c r="C521" s="62" t="s">
        <v>507</v>
      </c>
      <c r="E521" s="64"/>
      <c r="G521" s="60"/>
      <c r="H521" s="60"/>
      <c r="I521" s="60"/>
    </row>
    <row r="522" spans="1:9" ht="12" x14ac:dyDescent="0.2">
      <c r="A522" s="65">
        <v>4738</v>
      </c>
      <c r="B522" s="63" t="s">
        <v>552</v>
      </c>
      <c r="C522" s="62" t="s">
        <v>507</v>
      </c>
      <c r="E522" s="64"/>
      <c r="F522" s="62"/>
      <c r="G522" s="60"/>
      <c r="H522" s="60"/>
      <c r="I522" s="60"/>
    </row>
    <row r="523" spans="1:9" ht="12" x14ac:dyDescent="0.2">
      <c r="A523" s="62">
        <v>9143</v>
      </c>
      <c r="B523" s="63" t="s">
        <v>553</v>
      </c>
      <c r="C523" s="62" t="s">
        <v>507</v>
      </c>
      <c r="E523" s="64"/>
      <c r="G523" s="60"/>
      <c r="H523" s="60"/>
      <c r="I523" s="60"/>
    </row>
    <row r="524" spans="1:9" ht="12" x14ac:dyDescent="0.2">
      <c r="A524" s="65">
        <v>1056</v>
      </c>
      <c r="B524" s="63" t="s">
        <v>554</v>
      </c>
      <c r="C524" s="62" t="s">
        <v>507</v>
      </c>
      <c r="E524" s="64"/>
      <c r="F524" s="62"/>
    </row>
    <row r="525" spans="1:9" ht="12" x14ac:dyDescent="0.2">
      <c r="A525" s="62">
        <v>1058</v>
      </c>
      <c r="B525" s="63" t="s">
        <v>555</v>
      </c>
      <c r="C525" s="62" t="s">
        <v>507</v>
      </c>
      <c r="E525" s="64"/>
      <c r="G525" s="60"/>
      <c r="H525" s="60"/>
      <c r="I525" s="60"/>
    </row>
    <row r="526" spans="1:9" ht="12" x14ac:dyDescent="0.2">
      <c r="A526" s="62">
        <v>1329</v>
      </c>
      <c r="B526" s="63" t="s">
        <v>556</v>
      </c>
      <c r="C526" s="62" t="s">
        <v>507</v>
      </c>
      <c r="E526" s="64"/>
      <c r="H526" s="60"/>
      <c r="I526" s="60"/>
    </row>
    <row r="527" spans="1:9" ht="12" x14ac:dyDescent="0.2">
      <c r="A527" s="62">
        <v>8001</v>
      </c>
      <c r="B527" s="63" t="s">
        <v>557</v>
      </c>
      <c r="C527" s="62" t="s">
        <v>507</v>
      </c>
      <c r="E527" s="64"/>
      <c r="G527" s="60"/>
      <c r="H527" s="60"/>
      <c r="I527" s="60"/>
    </row>
    <row r="528" spans="1:9" ht="12" x14ac:dyDescent="0.2">
      <c r="A528" s="62">
        <v>7997</v>
      </c>
      <c r="B528" s="63" t="s">
        <v>558</v>
      </c>
      <c r="C528" s="62" t="s">
        <v>507</v>
      </c>
      <c r="E528" s="64"/>
      <c r="G528" s="60"/>
      <c r="H528" s="60"/>
      <c r="I528" s="60"/>
    </row>
    <row r="529" spans="1:9" ht="12" x14ac:dyDescent="0.2">
      <c r="A529" s="62">
        <v>5719</v>
      </c>
      <c r="B529" s="63" t="s">
        <v>559</v>
      </c>
      <c r="C529" s="62" t="s">
        <v>507</v>
      </c>
      <c r="E529" s="64"/>
      <c r="G529" s="60"/>
      <c r="H529" s="60"/>
      <c r="I529" s="60"/>
    </row>
    <row r="530" spans="1:9" ht="12" x14ac:dyDescent="0.2">
      <c r="A530" s="62"/>
      <c r="E530" s="64"/>
      <c r="G530" s="60"/>
      <c r="H530" s="60"/>
      <c r="I530" s="60"/>
    </row>
    <row r="531" spans="1:9" ht="12" x14ac:dyDescent="0.2">
      <c r="A531" s="62">
        <v>2061</v>
      </c>
      <c r="B531" s="63" t="s">
        <v>560</v>
      </c>
      <c r="C531" s="62" t="s">
        <v>561</v>
      </c>
      <c r="E531" s="62"/>
      <c r="G531" s="60"/>
      <c r="H531" s="60"/>
      <c r="I531" s="60"/>
    </row>
    <row r="532" spans="1:9" ht="12" x14ac:dyDescent="0.2">
      <c r="A532" s="65">
        <v>4290</v>
      </c>
      <c r="B532" s="63" t="s">
        <v>562</v>
      </c>
      <c r="C532" s="62" t="s">
        <v>561</v>
      </c>
      <c r="E532" s="64"/>
      <c r="F532" s="62"/>
      <c r="G532" s="60"/>
      <c r="H532" s="60"/>
      <c r="I532" s="60"/>
    </row>
    <row r="533" spans="1:9" ht="12" x14ac:dyDescent="0.2">
      <c r="A533" s="65">
        <v>4305</v>
      </c>
      <c r="B533" s="63" t="s">
        <v>563</v>
      </c>
      <c r="C533" s="62" t="s">
        <v>561</v>
      </c>
      <c r="E533" s="64"/>
      <c r="F533" s="62"/>
      <c r="G533" s="60"/>
      <c r="H533" s="60"/>
      <c r="I533" s="60"/>
    </row>
    <row r="534" spans="1:9" ht="12" x14ac:dyDescent="0.2">
      <c r="A534" s="65">
        <v>4354</v>
      </c>
      <c r="B534" s="63" t="s">
        <v>564</v>
      </c>
      <c r="C534" s="62" t="s">
        <v>561</v>
      </c>
      <c r="E534" s="64"/>
      <c r="F534" s="62"/>
      <c r="G534" s="60"/>
      <c r="H534" s="60"/>
      <c r="I534" s="60"/>
    </row>
    <row r="535" spans="1:9" ht="12" x14ac:dyDescent="0.2">
      <c r="A535" s="65">
        <v>4356</v>
      </c>
      <c r="B535" s="63" t="s">
        <v>565</v>
      </c>
      <c r="C535" s="62" t="s">
        <v>561</v>
      </c>
      <c r="E535" s="64"/>
      <c r="F535" s="62"/>
      <c r="G535" s="60"/>
      <c r="H535" s="60"/>
      <c r="I535" s="60"/>
    </row>
    <row r="536" spans="1:9" ht="12" x14ac:dyDescent="0.2">
      <c r="A536" s="62">
        <v>4361</v>
      </c>
      <c r="B536" s="63" t="s">
        <v>566</v>
      </c>
      <c r="C536" s="62" t="s">
        <v>561</v>
      </c>
      <c r="E536" s="56"/>
      <c r="G536" s="60"/>
      <c r="H536" s="60"/>
      <c r="I536" s="60"/>
    </row>
    <row r="537" spans="1:9" ht="12" x14ac:dyDescent="0.2">
      <c r="A537" s="62">
        <v>4389</v>
      </c>
      <c r="B537" s="63" t="s">
        <v>567</v>
      </c>
      <c r="C537" s="62" t="s">
        <v>561</v>
      </c>
      <c r="E537" s="64"/>
      <c r="G537" s="60"/>
      <c r="H537" s="60"/>
      <c r="I537" s="60"/>
    </row>
    <row r="538" spans="1:9" ht="12" x14ac:dyDescent="0.2">
      <c r="A538" s="62">
        <v>8093</v>
      </c>
      <c r="B538" s="63" t="s">
        <v>568</v>
      </c>
      <c r="C538" s="62" t="s">
        <v>561</v>
      </c>
      <c r="E538" s="64"/>
      <c r="G538" s="60"/>
      <c r="H538" s="60"/>
      <c r="I538" s="60"/>
    </row>
    <row r="539" spans="1:9" ht="12" x14ac:dyDescent="0.2">
      <c r="A539" s="62">
        <v>8662</v>
      </c>
      <c r="B539" s="63" t="s">
        <v>569</v>
      </c>
      <c r="C539" s="62" t="s">
        <v>561</v>
      </c>
      <c r="E539" s="64"/>
      <c r="G539" s="60"/>
      <c r="H539" s="60"/>
      <c r="I539" s="60"/>
    </row>
    <row r="540" spans="1:9" ht="12" x14ac:dyDescent="0.2">
      <c r="A540" s="62">
        <v>8871</v>
      </c>
      <c r="B540" s="63" t="s">
        <v>570</v>
      </c>
      <c r="C540" s="62" t="s">
        <v>561</v>
      </c>
      <c r="E540" s="64"/>
      <c r="G540" s="60"/>
      <c r="H540" s="60"/>
      <c r="I540" s="60"/>
    </row>
    <row r="541" spans="1:9" ht="12" x14ac:dyDescent="0.2">
      <c r="A541" s="62">
        <v>9064</v>
      </c>
      <c r="B541" s="63" t="s">
        <v>571</v>
      </c>
      <c r="C541" s="62" t="s">
        <v>561</v>
      </c>
      <c r="E541" s="64"/>
      <c r="G541" s="56"/>
      <c r="H541" s="60"/>
      <c r="I541" s="60"/>
    </row>
    <row r="542" spans="1:9" ht="12" x14ac:dyDescent="0.2">
      <c r="A542" s="65">
        <v>9055</v>
      </c>
      <c r="B542" s="63" t="s">
        <v>572</v>
      </c>
      <c r="C542" s="62" t="s">
        <v>561</v>
      </c>
      <c r="E542" s="64"/>
      <c r="F542" s="62"/>
      <c r="G542" s="60"/>
      <c r="H542" s="60"/>
      <c r="I542" s="60"/>
    </row>
    <row r="543" spans="1:9" ht="12" x14ac:dyDescent="0.2">
      <c r="A543" s="62">
        <v>4378</v>
      </c>
      <c r="B543" s="63" t="s">
        <v>573</v>
      </c>
      <c r="C543" s="62" t="s">
        <v>561</v>
      </c>
      <c r="E543" s="64"/>
      <c r="G543" s="60"/>
      <c r="H543" s="60"/>
      <c r="I543" s="60"/>
    </row>
    <row r="544" spans="1:9" ht="12" x14ac:dyDescent="0.2">
      <c r="A544" s="62">
        <v>4387</v>
      </c>
      <c r="B544" s="63" t="s">
        <v>574</v>
      </c>
      <c r="C544" s="62" t="s">
        <v>561</v>
      </c>
      <c r="E544" s="64"/>
      <c r="G544" s="60"/>
      <c r="H544" s="60"/>
      <c r="I544" s="60"/>
    </row>
    <row r="545" spans="1:9" ht="12" x14ac:dyDescent="0.2">
      <c r="A545" s="65">
        <v>9283</v>
      </c>
      <c r="B545" s="63" t="s">
        <v>575</v>
      </c>
      <c r="C545" s="62" t="s">
        <v>561</v>
      </c>
      <c r="E545" s="64"/>
      <c r="F545" s="62"/>
      <c r="G545" s="60"/>
      <c r="H545" s="60"/>
      <c r="I545" s="60"/>
    </row>
    <row r="546" spans="1:9" ht="12" x14ac:dyDescent="0.2">
      <c r="A546" s="62">
        <v>4348</v>
      </c>
      <c r="B546" s="63" t="s">
        <v>429</v>
      </c>
      <c r="C546" s="62" t="s">
        <v>561</v>
      </c>
      <c r="E546" s="64"/>
      <c r="G546" s="60"/>
      <c r="H546" s="60"/>
      <c r="I546" s="60"/>
    </row>
    <row r="547" spans="1:9" ht="12" x14ac:dyDescent="0.2">
      <c r="A547" s="62">
        <v>9518</v>
      </c>
      <c r="B547" s="63" t="s">
        <v>576</v>
      </c>
      <c r="C547" s="62" t="s">
        <v>561</v>
      </c>
      <c r="E547" s="64"/>
      <c r="G547" s="60"/>
      <c r="H547" s="60"/>
      <c r="I547" s="60"/>
    </row>
    <row r="548" spans="1:9" ht="12" x14ac:dyDescent="0.2">
      <c r="A548" s="62">
        <v>4390</v>
      </c>
      <c r="B548" s="63" t="s">
        <v>577</v>
      </c>
      <c r="C548" s="62" t="s">
        <v>561</v>
      </c>
      <c r="E548" s="64"/>
      <c r="G548" s="60"/>
      <c r="H548" s="60"/>
      <c r="I548" s="60"/>
    </row>
    <row r="549" spans="1:9" ht="12" x14ac:dyDescent="0.2">
      <c r="A549" s="62">
        <v>8066</v>
      </c>
      <c r="B549" s="63" t="s">
        <v>578</v>
      </c>
      <c r="C549" s="62" t="s">
        <v>561</v>
      </c>
      <c r="E549" s="64"/>
      <c r="G549" s="60"/>
      <c r="H549" s="60"/>
      <c r="I549" s="60"/>
    </row>
    <row r="550" spans="1:9" ht="12" x14ac:dyDescent="0.2">
      <c r="A550" s="62">
        <v>4780</v>
      </c>
      <c r="B550" s="63" t="s">
        <v>579</v>
      </c>
      <c r="C550" s="62" t="s">
        <v>561</v>
      </c>
      <c r="E550" s="64"/>
      <c r="G550" s="60"/>
      <c r="H550" s="60"/>
      <c r="I550" s="60"/>
    </row>
    <row r="551" spans="1:9" ht="12" x14ac:dyDescent="0.2">
      <c r="A551" s="65">
        <v>7682</v>
      </c>
      <c r="B551" s="63" t="s">
        <v>580</v>
      </c>
      <c r="C551" s="62" t="s">
        <v>561</v>
      </c>
      <c r="E551" s="64"/>
      <c r="F551" s="62"/>
      <c r="G551" s="60"/>
      <c r="H551" s="60"/>
      <c r="I551" s="60"/>
    </row>
    <row r="552" spans="1:9" ht="12" x14ac:dyDescent="0.2">
      <c r="A552" s="62">
        <v>4385</v>
      </c>
      <c r="B552" s="63" t="s">
        <v>581</v>
      </c>
      <c r="C552" s="62" t="s">
        <v>561</v>
      </c>
      <c r="E552" s="64"/>
      <c r="G552" s="56"/>
      <c r="H552" s="60"/>
      <c r="I552" s="60"/>
    </row>
    <row r="553" spans="1:9" ht="12" x14ac:dyDescent="0.2">
      <c r="A553" s="62">
        <v>1414</v>
      </c>
      <c r="B553" s="63" t="s">
        <v>582</v>
      </c>
      <c r="C553" s="62" t="s">
        <v>561</v>
      </c>
      <c r="E553" s="64"/>
      <c r="G553" s="56"/>
      <c r="H553" s="60"/>
      <c r="I553" s="60"/>
    </row>
    <row r="554" spans="1:9" ht="12" x14ac:dyDescent="0.2">
      <c r="A554" s="65"/>
      <c r="E554" s="64"/>
      <c r="F554" s="62"/>
      <c r="G554" s="56"/>
      <c r="H554" s="60"/>
      <c r="I554" s="60"/>
    </row>
    <row r="555" spans="1:9" ht="12" x14ac:dyDescent="0.2">
      <c r="A555" s="65">
        <v>4617</v>
      </c>
      <c r="B555" s="63" t="s">
        <v>583</v>
      </c>
      <c r="C555" s="62" t="s">
        <v>584</v>
      </c>
      <c r="E555" s="64"/>
      <c r="F555" s="62"/>
      <c r="G555" s="56"/>
      <c r="H555" s="60"/>
      <c r="I555" s="60"/>
    </row>
    <row r="556" spans="1:9" ht="12" x14ac:dyDescent="0.2">
      <c r="A556" s="65">
        <v>9129</v>
      </c>
      <c r="B556" s="63" t="s">
        <v>585</v>
      </c>
      <c r="C556" s="62" t="s">
        <v>584</v>
      </c>
      <c r="E556" s="64"/>
      <c r="G556" s="56"/>
      <c r="H556" s="60"/>
      <c r="I556" s="60"/>
    </row>
    <row r="557" spans="1:9" ht="12" x14ac:dyDescent="0.2">
      <c r="A557" s="65">
        <v>9777</v>
      </c>
      <c r="B557" s="63" t="s">
        <v>586</v>
      </c>
      <c r="C557" s="62" t="s">
        <v>584</v>
      </c>
      <c r="E557" s="64"/>
      <c r="F557" s="62"/>
      <c r="G557" s="56"/>
      <c r="H557" s="60"/>
      <c r="I557" s="60"/>
    </row>
    <row r="558" spans="1:9" ht="12" x14ac:dyDescent="0.2">
      <c r="A558" s="62">
        <v>9780</v>
      </c>
      <c r="B558" s="63" t="s">
        <v>587</v>
      </c>
      <c r="C558" s="62" t="s">
        <v>584</v>
      </c>
      <c r="E558" s="64"/>
      <c r="G558" s="56"/>
      <c r="H558" s="60"/>
      <c r="I558" s="60"/>
    </row>
    <row r="559" spans="1:9" ht="12" x14ac:dyDescent="0.2">
      <c r="A559" s="62">
        <v>8667</v>
      </c>
      <c r="B559" s="63" t="s">
        <v>588</v>
      </c>
      <c r="C559" s="62" t="s">
        <v>584</v>
      </c>
      <c r="E559" s="64"/>
      <c r="G559" s="56"/>
      <c r="H559" s="60"/>
      <c r="I559" s="60"/>
    </row>
    <row r="560" spans="1:9" ht="12" x14ac:dyDescent="0.2">
      <c r="A560" s="65">
        <v>8661</v>
      </c>
      <c r="B560" s="63" t="s">
        <v>589</v>
      </c>
      <c r="C560" s="62" t="s">
        <v>584</v>
      </c>
      <c r="E560" s="64"/>
      <c r="F560" s="62"/>
      <c r="G560" s="56"/>
      <c r="H560" s="60"/>
      <c r="I560" s="60"/>
    </row>
    <row r="561" spans="1:9" ht="12" x14ac:dyDescent="0.2">
      <c r="A561" s="62"/>
      <c r="E561" s="64"/>
      <c r="G561" s="56"/>
      <c r="H561" s="60"/>
      <c r="I561" s="60"/>
    </row>
    <row r="562" spans="1:9" ht="12" x14ac:dyDescent="0.2">
      <c r="A562" s="62">
        <v>4158</v>
      </c>
      <c r="B562" s="63" t="s">
        <v>590</v>
      </c>
      <c r="C562" s="62" t="s">
        <v>591</v>
      </c>
      <c r="E562" s="64"/>
      <c r="G562" s="56"/>
      <c r="H562" s="60"/>
      <c r="I562" s="60"/>
    </row>
    <row r="563" spans="1:9" ht="12" x14ac:dyDescent="0.2">
      <c r="A563" s="62">
        <v>9253</v>
      </c>
      <c r="B563" s="63" t="s">
        <v>592</v>
      </c>
      <c r="C563" s="62" t="s">
        <v>591</v>
      </c>
      <c r="E563" s="64"/>
      <c r="G563" s="56"/>
      <c r="H563" s="60"/>
      <c r="I563" s="60"/>
    </row>
    <row r="564" spans="1:9" ht="12" x14ac:dyDescent="0.2">
      <c r="A564" s="62">
        <v>1554</v>
      </c>
      <c r="B564" s="63" t="s">
        <v>593</v>
      </c>
      <c r="C564" s="62" t="s">
        <v>591</v>
      </c>
      <c r="E564" s="64"/>
      <c r="G564" s="56"/>
      <c r="H564" s="60"/>
      <c r="I564" s="60"/>
    </row>
    <row r="565" spans="1:9" ht="12" x14ac:dyDescent="0.2">
      <c r="A565" s="65">
        <v>4207</v>
      </c>
      <c r="B565" s="63" t="s">
        <v>594</v>
      </c>
      <c r="C565" s="62" t="s">
        <v>591</v>
      </c>
      <c r="E565" s="64"/>
      <c r="F565" s="62"/>
      <c r="G565" s="56"/>
      <c r="H565" s="60"/>
      <c r="I565" s="60"/>
    </row>
    <row r="566" spans="1:9" ht="12" x14ac:dyDescent="0.2">
      <c r="A566" s="62">
        <v>4246</v>
      </c>
      <c r="B566" s="63" t="s">
        <v>595</v>
      </c>
      <c r="C566" s="62" t="s">
        <v>591</v>
      </c>
      <c r="E566" s="64"/>
      <c r="G566" s="56"/>
      <c r="H566" s="60"/>
      <c r="I566" s="60"/>
    </row>
    <row r="567" spans="1:9" ht="12" x14ac:dyDescent="0.2">
      <c r="A567" s="65">
        <v>4249</v>
      </c>
      <c r="B567" s="63" t="s">
        <v>596</v>
      </c>
      <c r="C567" s="62" t="s">
        <v>591</v>
      </c>
      <c r="E567" s="64"/>
      <c r="F567" s="62"/>
      <c r="G567" s="56"/>
      <c r="H567" s="60"/>
      <c r="I567" s="60"/>
    </row>
    <row r="568" spans="1:9" ht="12" x14ac:dyDescent="0.2">
      <c r="A568" s="65">
        <v>4252</v>
      </c>
      <c r="B568" s="63" t="s">
        <v>597</v>
      </c>
      <c r="C568" s="62" t="s">
        <v>591</v>
      </c>
      <c r="E568" s="64"/>
      <c r="F568" s="62"/>
      <c r="G568" s="56"/>
      <c r="H568" s="60"/>
      <c r="I568" s="60"/>
    </row>
    <row r="569" spans="1:9" ht="12" x14ac:dyDescent="0.2">
      <c r="A569" s="65">
        <v>4254</v>
      </c>
      <c r="B569" s="63" t="s">
        <v>598</v>
      </c>
      <c r="C569" s="62" t="s">
        <v>591</v>
      </c>
      <c r="E569" s="64"/>
      <c r="F569" s="62"/>
      <c r="G569" s="56"/>
      <c r="H569" s="60"/>
      <c r="I569" s="60"/>
    </row>
    <row r="570" spans="1:9" ht="12" x14ac:dyDescent="0.2">
      <c r="A570" s="62">
        <v>4256</v>
      </c>
      <c r="B570" s="63" t="s">
        <v>599</v>
      </c>
      <c r="C570" s="62" t="s">
        <v>591</v>
      </c>
      <c r="E570" s="64"/>
      <c r="G570" s="56"/>
      <c r="H570" s="60"/>
      <c r="I570" s="60"/>
    </row>
    <row r="571" spans="1:9" ht="12" x14ac:dyDescent="0.2">
      <c r="A571" s="62">
        <v>4262</v>
      </c>
      <c r="B571" s="63" t="s">
        <v>600</v>
      </c>
      <c r="C571" s="62" t="s">
        <v>591</v>
      </c>
      <c r="E571" s="64"/>
      <c r="G571" s="56"/>
      <c r="H571" s="60"/>
      <c r="I571" s="60"/>
    </row>
    <row r="572" spans="1:9" ht="12" x14ac:dyDescent="0.2">
      <c r="A572" s="65">
        <v>4263</v>
      </c>
      <c r="B572" s="63" t="s">
        <v>601</v>
      </c>
      <c r="C572" s="62" t="s">
        <v>591</v>
      </c>
      <c r="E572" s="64"/>
      <c r="F572" s="62"/>
      <c r="G572" s="56"/>
      <c r="H572" s="60"/>
      <c r="I572" s="60"/>
    </row>
    <row r="573" spans="1:9" ht="12" x14ac:dyDescent="0.2">
      <c r="A573" s="65">
        <v>4264</v>
      </c>
      <c r="B573" s="63" t="s">
        <v>602</v>
      </c>
      <c r="C573" s="62" t="s">
        <v>591</v>
      </c>
      <c r="E573" s="64"/>
      <c r="F573" s="62"/>
      <c r="G573" s="56"/>
      <c r="H573" s="60"/>
      <c r="I573" s="60"/>
    </row>
    <row r="574" spans="1:9" ht="12" x14ac:dyDescent="0.2">
      <c r="A574" s="62">
        <v>4265</v>
      </c>
      <c r="B574" s="63" t="s">
        <v>603</v>
      </c>
      <c r="C574" s="62" t="s">
        <v>591</v>
      </c>
      <c r="E574" s="64"/>
      <c r="G574" s="56"/>
      <c r="H574" s="60"/>
      <c r="I574" s="60"/>
    </row>
    <row r="575" spans="1:9" ht="12" x14ac:dyDescent="0.2">
      <c r="A575" s="65">
        <v>4269</v>
      </c>
      <c r="B575" s="63" t="s">
        <v>604</v>
      </c>
      <c r="C575" s="62" t="s">
        <v>591</v>
      </c>
      <c r="E575" s="64"/>
      <c r="F575" s="62"/>
      <c r="G575" s="56"/>
      <c r="H575" s="60"/>
      <c r="I575" s="60"/>
    </row>
    <row r="576" spans="1:9" ht="12" x14ac:dyDescent="0.2">
      <c r="A576" s="65">
        <v>4276</v>
      </c>
      <c r="B576" s="63" t="s">
        <v>605</v>
      </c>
      <c r="C576" s="62" t="s">
        <v>591</v>
      </c>
      <c r="E576" s="64"/>
      <c r="F576" s="62"/>
      <c r="G576" s="56"/>
      <c r="H576" s="60"/>
      <c r="I576" s="60"/>
    </row>
    <row r="577" spans="1:9" ht="12" x14ac:dyDescent="0.2">
      <c r="A577" s="65">
        <v>4277</v>
      </c>
      <c r="B577" s="63" t="s">
        <v>606</v>
      </c>
      <c r="C577" s="62" t="s">
        <v>591</v>
      </c>
      <c r="E577" s="64"/>
      <c r="F577" s="62"/>
      <c r="G577" s="56"/>
      <c r="H577" s="60"/>
      <c r="I577" s="60"/>
    </row>
    <row r="578" spans="1:9" ht="12" x14ac:dyDescent="0.2">
      <c r="A578" s="65">
        <v>4635</v>
      </c>
      <c r="B578" s="63" t="s">
        <v>607</v>
      </c>
      <c r="C578" s="62" t="s">
        <v>591</v>
      </c>
      <c r="E578" s="64"/>
      <c r="F578" s="62"/>
      <c r="G578" s="56"/>
      <c r="H578" s="60"/>
      <c r="I578" s="60"/>
    </row>
    <row r="579" spans="1:9" ht="12" x14ac:dyDescent="0.2">
      <c r="A579" s="65">
        <v>5900</v>
      </c>
      <c r="B579" s="63" t="s">
        <v>608</v>
      </c>
      <c r="C579" s="62" t="s">
        <v>591</v>
      </c>
      <c r="E579" s="64"/>
      <c r="F579" s="62"/>
      <c r="G579" s="56"/>
      <c r="H579" s="60"/>
      <c r="I579" s="60"/>
    </row>
    <row r="580" spans="1:9" ht="12" x14ac:dyDescent="0.2">
      <c r="A580" s="62">
        <v>6456</v>
      </c>
      <c r="B580" s="63" t="s">
        <v>609</v>
      </c>
      <c r="C580" s="62" t="s">
        <v>591</v>
      </c>
      <c r="E580" s="64"/>
      <c r="G580" s="56"/>
      <c r="H580" s="60"/>
      <c r="I580" s="60"/>
    </row>
    <row r="581" spans="1:9" ht="12" x14ac:dyDescent="0.2">
      <c r="A581" s="62">
        <v>7466</v>
      </c>
      <c r="B581" s="63" t="s">
        <v>610</v>
      </c>
      <c r="C581" s="62" t="s">
        <v>591</v>
      </c>
      <c r="E581" s="64"/>
      <c r="G581" s="56"/>
      <c r="H581" s="60"/>
      <c r="I581" s="60"/>
    </row>
    <row r="582" spans="1:9" ht="12" x14ac:dyDescent="0.2">
      <c r="A582" s="62">
        <v>7800</v>
      </c>
      <c r="B582" s="63" t="s">
        <v>611</v>
      </c>
      <c r="C582" s="62" t="s">
        <v>591</v>
      </c>
      <c r="E582" s="64"/>
      <c r="G582" s="56"/>
      <c r="H582" s="60"/>
      <c r="I582" s="60"/>
    </row>
    <row r="583" spans="1:9" ht="12" x14ac:dyDescent="0.2">
      <c r="A583" s="65">
        <v>7802</v>
      </c>
      <c r="B583" s="63" t="s">
        <v>612</v>
      </c>
      <c r="C583" s="62" t="s">
        <v>591</v>
      </c>
      <c r="E583" s="64"/>
      <c r="F583" s="62"/>
      <c r="G583" s="56"/>
      <c r="H583" s="60"/>
      <c r="I583" s="60"/>
    </row>
    <row r="584" spans="1:9" ht="12" x14ac:dyDescent="0.2">
      <c r="A584" s="62">
        <v>8296</v>
      </c>
      <c r="B584" s="63" t="s">
        <v>613</v>
      </c>
      <c r="C584" s="62" t="s">
        <v>591</v>
      </c>
      <c r="E584" s="64"/>
      <c r="G584" s="56"/>
      <c r="H584" s="60"/>
      <c r="I584" s="60"/>
    </row>
    <row r="585" spans="1:9" ht="12" x14ac:dyDescent="0.2">
      <c r="A585" s="62">
        <v>8917</v>
      </c>
      <c r="B585" s="63" t="s">
        <v>614</v>
      </c>
      <c r="C585" s="62" t="s">
        <v>591</v>
      </c>
      <c r="E585" s="62"/>
      <c r="G585" s="60"/>
      <c r="H585" s="60"/>
      <c r="I585" s="60"/>
    </row>
    <row r="586" spans="1:9" ht="12" x14ac:dyDescent="0.2">
      <c r="A586" s="62" t="s">
        <v>615</v>
      </c>
      <c r="B586" s="63" t="s">
        <v>433</v>
      </c>
      <c r="C586" s="62" t="s">
        <v>591</v>
      </c>
      <c r="E586" s="64"/>
      <c r="G586" s="60"/>
      <c r="H586" s="60"/>
      <c r="I586" s="60"/>
    </row>
    <row r="587" spans="1:9" ht="12" x14ac:dyDescent="0.2">
      <c r="A587" s="62">
        <v>4280</v>
      </c>
      <c r="B587" s="63" t="s">
        <v>616</v>
      </c>
      <c r="C587" s="62" t="s">
        <v>591</v>
      </c>
      <c r="E587" s="64"/>
    </row>
    <row r="588" spans="1:9" ht="12" x14ac:dyDescent="0.2">
      <c r="A588" s="62">
        <v>4065</v>
      </c>
      <c r="B588" s="63" t="s">
        <v>617</v>
      </c>
      <c r="C588" s="62" t="s">
        <v>591</v>
      </c>
      <c r="E588" s="64"/>
      <c r="G588" s="60"/>
      <c r="H588" s="60"/>
      <c r="I588" s="60"/>
    </row>
    <row r="589" spans="1:9" ht="12" x14ac:dyDescent="0.2">
      <c r="A589" s="62">
        <v>9296</v>
      </c>
      <c r="B589" s="63" t="s">
        <v>618</v>
      </c>
      <c r="C589" s="62" t="s">
        <v>591</v>
      </c>
      <c r="E589" s="64"/>
      <c r="G589" s="60"/>
      <c r="H589" s="60"/>
      <c r="I589" s="60"/>
    </row>
    <row r="590" spans="1:9" ht="12" x14ac:dyDescent="0.2">
      <c r="A590" s="62">
        <v>9414</v>
      </c>
      <c r="B590" s="63" t="s">
        <v>619</v>
      </c>
      <c r="C590" s="62" t="s">
        <v>591</v>
      </c>
      <c r="E590" s="64"/>
      <c r="G590" s="60"/>
      <c r="H590" s="60"/>
      <c r="I590" s="60"/>
    </row>
    <row r="591" spans="1:9" ht="12" x14ac:dyDescent="0.2">
      <c r="A591" s="62">
        <v>9977</v>
      </c>
      <c r="B591" s="63" t="s">
        <v>620</v>
      </c>
      <c r="C591" s="62" t="s">
        <v>591</v>
      </c>
      <c r="E591" s="64"/>
      <c r="F591" s="62"/>
      <c r="G591" s="60"/>
      <c r="H591" s="60"/>
      <c r="I591" s="60"/>
    </row>
    <row r="592" spans="1:9" ht="12" x14ac:dyDescent="0.2">
      <c r="A592" s="62">
        <v>8045</v>
      </c>
      <c r="B592" s="63" t="s">
        <v>621</v>
      </c>
      <c r="C592" s="62" t="s">
        <v>591</v>
      </c>
      <c r="E592" s="64"/>
      <c r="G592" s="60"/>
      <c r="H592" s="60"/>
      <c r="I592" s="60"/>
    </row>
    <row r="593" spans="1:9" ht="12" x14ac:dyDescent="0.2">
      <c r="A593" s="62">
        <v>9514</v>
      </c>
      <c r="B593" s="63" t="s">
        <v>622</v>
      </c>
      <c r="C593" s="62" t="s">
        <v>591</v>
      </c>
      <c r="E593" s="64"/>
      <c r="G593" s="60"/>
      <c r="H593" s="60"/>
      <c r="I593" s="60"/>
    </row>
    <row r="594" spans="1:9" ht="12" x14ac:dyDescent="0.2">
      <c r="A594" s="62">
        <v>9969</v>
      </c>
      <c r="B594" s="63" t="s">
        <v>623</v>
      </c>
      <c r="C594" s="62" t="s">
        <v>591</v>
      </c>
      <c r="E594" s="64"/>
      <c r="G594" s="60"/>
      <c r="H594" s="60"/>
      <c r="I594" s="60"/>
    </row>
    <row r="595" spans="1:9" ht="12" x14ac:dyDescent="0.2">
      <c r="A595" s="62">
        <v>7681</v>
      </c>
      <c r="B595" s="63" t="s">
        <v>624</v>
      </c>
      <c r="C595" s="62" t="s">
        <v>591</v>
      </c>
      <c r="E595" s="64"/>
      <c r="G595" s="60"/>
      <c r="H595" s="60"/>
      <c r="I595" s="60"/>
    </row>
    <row r="596" spans="1:9" ht="12" x14ac:dyDescent="0.2">
      <c r="A596" s="62">
        <v>9989</v>
      </c>
      <c r="B596" s="63" t="s">
        <v>625</v>
      </c>
      <c r="C596" s="62" t="s">
        <v>591</v>
      </c>
      <c r="E596" s="64"/>
      <c r="G596" s="60"/>
      <c r="H596" s="60"/>
      <c r="I596" s="60"/>
    </row>
    <row r="597" spans="1:9" ht="12" x14ac:dyDescent="0.2">
      <c r="A597" s="62">
        <v>9759</v>
      </c>
      <c r="B597" s="63" t="s">
        <v>626</v>
      </c>
      <c r="C597" s="62" t="s">
        <v>591</v>
      </c>
      <c r="E597" s="64"/>
      <c r="G597" s="60"/>
      <c r="H597" s="60"/>
      <c r="I597" s="60"/>
    </row>
    <row r="598" spans="1:9" ht="12" x14ac:dyDescent="0.2">
      <c r="A598" s="56">
        <v>4193</v>
      </c>
      <c r="B598" s="56" t="s">
        <v>627</v>
      </c>
      <c r="C598" s="59" t="s">
        <v>591</v>
      </c>
      <c r="D598" s="59"/>
      <c r="E598" s="59"/>
      <c r="F598" s="59"/>
      <c r="G598" s="59"/>
      <c r="H598" s="59"/>
      <c r="I598" s="59"/>
    </row>
    <row r="599" spans="1:9" ht="7.5" customHeight="1" thickBot="1" x14ac:dyDescent="0.25">
      <c r="A599" s="69">
        <v>6080</v>
      </c>
      <c r="B599" s="70" t="s">
        <v>628</v>
      </c>
      <c r="C599" s="71" t="s">
        <v>591</v>
      </c>
      <c r="D599" s="71"/>
      <c r="E599" s="71"/>
      <c r="F599" s="71"/>
      <c r="G599" s="71"/>
      <c r="H599" s="71"/>
      <c r="I599" s="71"/>
    </row>
    <row r="600" spans="1:9" ht="7.5" customHeight="1" thickTop="1" x14ac:dyDescent="0.2">
      <c r="A600" s="62">
        <v>8885</v>
      </c>
      <c r="B600" s="63" t="s">
        <v>629</v>
      </c>
      <c r="C600" s="64" t="s">
        <v>591</v>
      </c>
      <c r="D600" s="64"/>
      <c r="E600" s="56"/>
      <c r="F600" s="56"/>
      <c r="G600" s="56"/>
      <c r="H600" s="56"/>
      <c r="I600" s="56"/>
    </row>
    <row r="601" spans="1:9" ht="12" customHeight="1" x14ac:dyDescent="0.2">
      <c r="A601" s="62">
        <v>9993</v>
      </c>
      <c r="B601" s="63" t="s">
        <v>630</v>
      </c>
      <c r="C601" s="62" t="s">
        <v>591</v>
      </c>
      <c r="E601" s="59"/>
      <c r="F601" s="63"/>
      <c r="G601" s="59"/>
      <c r="H601" s="59"/>
      <c r="I601" s="59"/>
    </row>
    <row r="602" spans="1:9" ht="12" x14ac:dyDescent="0.2">
      <c r="A602" s="62">
        <v>7801</v>
      </c>
      <c r="B602" s="63" t="s">
        <v>196</v>
      </c>
      <c r="C602" s="62" t="s">
        <v>591</v>
      </c>
      <c r="E602" s="59"/>
      <c r="F602" s="63"/>
      <c r="G602" s="59"/>
      <c r="H602" s="59"/>
      <c r="I602" s="59"/>
    </row>
    <row r="603" spans="1:9" ht="12" x14ac:dyDescent="0.2">
      <c r="A603" s="65">
        <v>1376</v>
      </c>
      <c r="B603" s="63" t="s">
        <v>631</v>
      </c>
      <c r="C603" s="62" t="s">
        <v>591</v>
      </c>
      <c r="E603" s="59"/>
      <c r="F603" s="62"/>
      <c r="G603" s="59"/>
      <c r="H603" s="59"/>
      <c r="I603" s="59"/>
    </row>
    <row r="604" spans="1:9" ht="12" x14ac:dyDescent="0.2">
      <c r="A604" s="62">
        <v>2228</v>
      </c>
      <c r="B604" s="63" t="s">
        <v>632</v>
      </c>
      <c r="C604" s="62" t="s">
        <v>591</v>
      </c>
      <c r="E604" s="59"/>
      <c r="F604" s="62"/>
      <c r="G604" s="59"/>
      <c r="H604" s="59"/>
      <c r="I604" s="59"/>
    </row>
    <row r="605" spans="1:9" ht="12" x14ac:dyDescent="0.2">
      <c r="A605" s="62">
        <v>4119</v>
      </c>
      <c r="B605" s="63" t="s">
        <v>633</v>
      </c>
      <c r="C605" s="62" t="s">
        <v>591</v>
      </c>
      <c r="E605" s="59"/>
      <c r="F605" s="62"/>
      <c r="G605" s="59"/>
      <c r="H605" s="59"/>
      <c r="I605" s="59"/>
    </row>
    <row r="606" spans="1:9" ht="12" x14ac:dyDescent="0.2">
      <c r="A606" s="62">
        <v>4247</v>
      </c>
      <c r="B606" s="63" t="s">
        <v>634</v>
      </c>
      <c r="C606" s="62" t="s">
        <v>591</v>
      </c>
      <c r="E606" s="59"/>
      <c r="F606" s="63"/>
      <c r="G606" s="59"/>
      <c r="H606" s="59"/>
      <c r="I606" s="59"/>
    </row>
    <row r="607" spans="1:9" ht="12" x14ac:dyDescent="0.2">
      <c r="A607" s="62">
        <v>2211</v>
      </c>
      <c r="B607" s="63" t="s">
        <v>635</v>
      </c>
      <c r="C607" s="62" t="s">
        <v>591</v>
      </c>
      <c r="E607" s="59"/>
      <c r="F607" s="63"/>
      <c r="G607" s="59"/>
      <c r="H607" s="59"/>
      <c r="I607" s="59"/>
    </row>
    <row r="608" spans="1:9" ht="12" x14ac:dyDescent="0.2">
      <c r="A608" s="62">
        <v>1209</v>
      </c>
      <c r="B608" s="63" t="s">
        <v>636</v>
      </c>
      <c r="C608" s="62" t="s">
        <v>591</v>
      </c>
      <c r="E608" s="59"/>
      <c r="F608" s="63"/>
      <c r="G608" s="59"/>
      <c r="H608" s="59"/>
      <c r="I608" s="59"/>
    </row>
    <row r="609" spans="1:9" ht="12" x14ac:dyDescent="0.2">
      <c r="A609" s="62">
        <v>4268</v>
      </c>
      <c r="B609" s="63" t="s">
        <v>637</v>
      </c>
      <c r="C609" s="62" t="s">
        <v>591</v>
      </c>
      <c r="E609" s="59"/>
      <c r="F609" s="63"/>
      <c r="G609" s="59"/>
      <c r="H609" s="59"/>
      <c r="I609" s="59"/>
    </row>
    <row r="610" spans="1:9" ht="12" x14ac:dyDescent="0.2">
      <c r="A610" s="62">
        <v>4301</v>
      </c>
      <c r="B610" s="63" t="s">
        <v>638</v>
      </c>
      <c r="C610" s="62" t="s">
        <v>591</v>
      </c>
      <c r="E610" s="59"/>
      <c r="F610" s="63"/>
      <c r="G610" s="59"/>
      <c r="H610" s="59"/>
      <c r="I610" s="59"/>
    </row>
    <row r="611" spans="1:9" ht="12" x14ac:dyDescent="0.2">
      <c r="A611" s="62">
        <v>4274</v>
      </c>
      <c r="B611" s="63" t="s">
        <v>639</v>
      </c>
      <c r="C611" s="62" t="s">
        <v>640</v>
      </c>
      <c r="E611" s="62"/>
      <c r="F611" s="63"/>
      <c r="G611" s="59"/>
      <c r="H611" s="59"/>
      <c r="I611" s="59"/>
    </row>
    <row r="612" spans="1:9" ht="12" x14ac:dyDescent="0.2">
      <c r="A612" s="62">
        <v>9337</v>
      </c>
      <c r="B612" s="63" t="s">
        <v>641</v>
      </c>
      <c r="C612" s="62" t="s">
        <v>591</v>
      </c>
      <c r="E612" s="59"/>
      <c r="F612" s="63"/>
      <c r="G612" s="59"/>
      <c r="H612" s="59"/>
      <c r="I612" s="59"/>
    </row>
    <row r="613" spans="1:9" ht="12" x14ac:dyDescent="0.2">
      <c r="A613" s="62">
        <v>4122</v>
      </c>
      <c r="B613" s="63" t="s">
        <v>642</v>
      </c>
      <c r="C613" s="62" t="s">
        <v>643</v>
      </c>
      <c r="E613" s="62"/>
      <c r="F613" s="63"/>
      <c r="G613" s="59"/>
      <c r="H613" s="59"/>
      <c r="I613" s="59"/>
    </row>
    <row r="614" spans="1:9" ht="12" x14ac:dyDescent="0.2">
      <c r="A614" s="62">
        <v>4133</v>
      </c>
      <c r="B614" s="63" t="s">
        <v>644</v>
      </c>
      <c r="C614" s="62" t="s">
        <v>643</v>
      </c>
      <c r="E614" s="62"/>
      <c r="F614" s="63"/>
      <c r="G614" s="59"/>
      <c r="H614" s="59"/>
      <c r="I614" s="59"/>
    </row>
    <row r="615" spans="1:9" ht="12" x14ac:dyDescent="0.2">
      <c r="A615" s="62">
        <v>7010</v>
      </c>
      <c r="B615" s="63" t="s">
        <v>645</v>
      </c>
      <c r="C615" s="62" t="s">
        <v>643</v>
      </c>
      <c r="E615" s="62"/>
      <c r="F615" s="63"/>
      <c r="G615" s="59"/>
      <c r="H615" s="59"/>
      <c r="I615" s="59"/>
    </row>
    <row r="616" spans="1:9" ht="12" x14ac:dyDescent="0.2">
      <c r="A616" s="62">
        <v>7287</v>
      </c>
      <c r="B616" s="63" t="s">
        <v>646</v>
      </c>
      <c r="C616" s="62" t="s">
        <v>643</v>
      </c>
      <c r="E616" s="62"/>
      <c r="F616" s="63"/>
      <c r="G616" s="59"/>
      <c r="H616" s="59"/>
      <c r="I616" s="59"/>
    </row>
    <row r="617" spans="1:9" ht="12" x14ac:dyDescent="0.2">
      <c r="A617" s="62">
        <v>8046</v>
      </c>
      <c r="B617" s="63" t="s">
        <v>647</v>
      </c>
      <c r="C617" s="62" t="s">
        <v>643</v>
      </c>
      <c r="E617" s="59"/>
      <c r="F617" s="62"/>
      <c r="G617" s="59"/>
      <c r="H617" s="59"/>
      <c r="I617" s="59"/>
    </row>
    <row r="618" spans="1:9" ht="12" x14ac:dyDescent="0.2">
      <c r="A618" s="62">
        <v>8668</v>
      </c>
      <c r="B618" s="63" t="s">
        <v>648</v>
      </c>
      <c r="C618" s="62" t="s">
        <v>643</v>
      </c>
      <c r="E618" s="63"/>
      <c r="F618" s="63"/>
      <c r="G618" s="59"/>
      <c r="H618" s="59"/>
      <c r="I618" s="59"/>
    </row>
    <row r="619" spans="1:9" ht="12" x14ac:dyDescent="0.2">
      <c r="A619" s="62">
        <v>8883</v>
      </c>
      <c r="B619" s="63" t="s">
        <v>649</v>
      </c>
      <c r="C619" s="62" t="s">
        <v>643</v>
      </c>
      <c r="E619" s="63"/>
      <c r="F619" s="63"/>
      <c r="G619" s="59"/>
      <c r="H619" s="59"/>
      <c r="I619" s="59"/>
    </row>
    <row r="620" spans="1:9" ht="12" x14ac:dyDescent="0.2">
      <c r="A620" s="62">
        <v>6074</v>
      </c>
      <c r="B620" s="63" t="s">
        <v>650</v>
      </c>
      <c r="C620" s="62" t="s">
        <v>643</v>
      </c>
      <c r="E620" s="62"/>
      <c r="F620" s="62"/>
      <c r="G620" s="59"/>
      <c r="H620" s="59"/>
      <c r="I620" s="59"/>
    </row>
    <row r="621" spans="1:9" ht="12" x14ac:dyDescent="0.2">
      <c r="A621" s="65">
        <v>1102</v>
      </c>
      <c r="B621" s="63" t="s">
        <v>651</v>
      </c>
      <c r="C621" s="62" t="s">
        <v>643</v>
      </c>
      <c r="E621" s="62"/>
      <c r="F621" s="62"/>
      <c r="G621" s="59"/>
      <c r="H621" s="59"/>
      <c r="I621" s="59"/>
    </row>
    <row r="622" spans="1:9" ht="12" x14ac:dyDescent="0.2">
      <c r="A622" s="62">
        <v>9768</v>
      </c>
      <c r="B622" s="63" t="s">
        <v>652</v>
      </c>
      <c r="C622" s="62" t="s">
        <v>643</v>
      </c>
      <c r="E622" s="62"/>
      <c r="F622" s="62"/>
      <c r="G622" s="59"/>
      <c r="H622" s="59"/>
      <c r="I622" s="59"/>
    </row>
    <row r="623" spans="1:9" ht="12" x14ac:dyDescent="0.2">
      <c r="A623" s="62">
        <v>9784</v>
      </c>
      <c r="B623" s="63" t="s">
        <v>653</v>
      </c>
      <c r="C623" s="62" t="s">
        <v>643</v>
      </c>
      <c r="E623" s="62"/>
      <c r="F623" s="62"/>
      <c r="G623" s="59"/>
      <c r="H623" s="59"/>
      <c r="I623" s="59"/>
    </row>
    <row r="624" spans="1:9" ht="12" x14ac:dyDescent="0.2">
      <c r="A624" s="62">
        <v>7461</v>
      </c>
      <c r="B624" s="63" t="s">
        <v>654</v>
      </c>
      <c r="C624" s="62" t="s">
        <v>655</v>
      </c>
      <c r="E624" s="62"/>
      <c r="F624" s="62"/>
      <c r="G624" s="62"/>
      <c r="H624" s="59"/>
      <c r="I624" s="59"/>
    </row>
    <row r="625" spans="1:9" ht="12" x14ac:dyDescent="0.2">
      <c r="A625" s="62">
        <v>9534</v>
      </c>
      <c r="B625" s="63" t="s">
        <v>656</v>
      </c>
      <c r="C625" s="62" t="s">
        <v>655</v>
      </c>
      <c r="E625" s="62"/>
      <c r="F625" s="62"/>
      <c r="G625" s="63"/>
      <c r="H625" s="59"/>
      <c r="I625" s="59"/>
    </row>
    <row r="626" spans="1:9" ht="12" x14ac:dyDescent="0.2">
      <c r="A626" s="62">
        <v>9953</v>
      </c>
      <c r="B626" s="63" t="s">
        <v>657</v>
      </c>
      <c r="C626" s="62" t="s">
        <v>655</v>
      </c>
      <c r="E626" s="59"/>
      <c r="F626" s="62"/>
      <c r="G626" s="63"/>
      <c r="H626" s="59"/>
      <c r="I626" s="59"/>
    </row>
    <row r="627" spans="1:9" ht="12" x14ac:dyDescent="0.2">
      <c r="A627" s="62">
        <v>9954</v>
      </c>
      <c r="B627" s="63" t="s">
        <v>658</v>
      </c>
      <c r="C627" s="62" t="s">
        <v>655</v>
      </c>
      <c r="E627" s="59"/>
      <c r="F627" s="63"/>
      <c r="G627" s="59"/>
      <c r="H627" s="59"/>
      <c r="I627" s="59"/>
    </row>
    <row r="628" spans="1:9" ht="12" x14ac:dyDescent="0.2">
      <c r="A628" s="62"/>
      <c r="E628" s="59"/>
      <c r="F628" s="63"/>
      <c r="G628" s="59"/>
      <c r="H628" s="59"/>
      <c r="I628" s="59"/>
    </row>
    <row r="629" spans="1:9" ht="12" x14ac:dyDescent="0.2">
      <c r="A629" s="62">
        <v>4416</v>
      </c>
      <c r="B629" s="63" t="s">
        <v>659</v>
      </c>
      <c r="C629" s="62" t="s">
        <v>660</v>
      </c>
      <c r="E629" s="59"/>
      <c r="F629" s="63"/>
      <c r="G629" s="59"/>
      <c r="H629" s="59"/>
      <c r="I629" s="59"/>
    </row>
    <row r="630" spans="1:9" ht="12" x14ac:dyDescent="0.2">
      <c r="A630" s="62">
        <v>4952</v>
      </c>
      <c r="B630" s="63" t="s">
        <v>661</v>
      </c>
      <c r="C630" s="62" t="s">
        <v>660</v>
      </c>
      <c r="E630" s="59"/>
      <c r="F630" s="63"/>
      <c r="G630" s="59"/>
      <c r="H630" s="59"/>
      <c r="I630" s="59"/>
    </row>
    <row r="631" spans="1:9" ht="12" x14ac:dyDescent="0.2">
      <c r="A631" s="62">
        <v>4516</v>
      </c>
      <c r="B631" s="63" t="s">
        <v>662</v>
      </c>
      <c r="C631" s="62" t="s">
        <v>660</v>
      </c>
      <c r="E631" s="59"/>
      <c r="F631" s="63"/>
      <c r="G631" s="59"/>
      <c r="H631" s="59"/>
      <c r="I631" s="59"/>
    </row>
    <row r="632" spans="1:9" ht="12" x14ac:dyDescent="0.2">
      <c r="A632" s="62">
        <v>4945</v>
      </c>
      <c r="B632" s="63" t="s">
        <v>663</v>
      </c>
      <c r="C632" s="62" t="s">
        <v>660</v>
      </c>
      <c r="E632" s="59"/>
      <c r="F632" s="63"/>
      <c r="G632" s="59"/>
      <c r="H632" s="59"/>
      <c r="I632" s="59"/>
    </row>
    <row r="633" spans="1:9" ht="12" x14ac:dyDescent="0.2">
      <c r="A633" s="62">
        <v>4977</v>
      </c>
      <c r="B633" s="63" t="s">
        <v>664</v>
      </c>
      <c r="C633" s="62" t="s">
        <v>660</v>
      </c>
      <c r="E633" s="59"/>
      <c r="F633" s="63"/>
      <c r="G633" s="59"/>
      <c r="H633" s="59"/>
      <c r="I633" s="59"/>
    </row>
    <row r="634" spans="1:9" ht="12" x14ac:dyDescent="0.2">
      <c r="A634" s="65">
        <v>6219</v>
      </c>
      <c r="B634" s="63" t="s">
        <v>665</v>
      </c>
      <c r="C634" s="62" t="s">
        <v>660</v>
      </c>
      <c r="E634" s="59"/>
      <c r="F634" s="62"/>
      <c r="G634" s="59"/>
      <c r="H634" s="59"/>
      <c r="I634" s="59"/>
    </row>
    <row r="635" spans="1:9" ht="12" x14ac:dyDescent="0.2">
      <c r="A635" s="62">
        <v>7530</v>
      </c>
      <c r="B635" s="63" t="s">
        <v>666</v>
      </c>
      <c r="C635" s="62" t="s">
        <v>660</v>
      </c>
      <c r="E635" s="59"/>
      <c r="F635" s="62"/>
      <c r="G635" s="59"/>
      <c r="H635" s="59"/>
      <c r="I635" s="59"/>
    </row>
    <row r="636" spans="1:9" ht="12" x14ac:dyDescent="0.2">
      <c r="A636" s="62">
        <v>8682</v>
      </c>
      <c r="B636" s="63" t="s">
        <v>667</v>
      </c>
      <c r="C636" s="62" t="s">
        <v>660</v>
      </c>
      <c r="E636" s="59"/>
      <c r="F636" s="62"/>
      <c r="G636" s="59"/>
      <c r="H636" s="59"/>
      <c r="I636" s="59"/>
    </row>
    <row r="637" spans="1:9" ht="12" x14ac:dyDescent="0.2">
      <c r="A637" s="62">
        <v>9278</v>
      </c>
      <c r="B637" s="63" t="s">
        <v>668</v>
      </c>
      <c r="C637" s="62" t="s">
        <v>660</v>
      </c>
      <c r="E637" s="59"/>
      <c r="F637" s="62"/>
      <c r="G637" s="63"/>
      <c r="H637" s="59"/>
      <c r="I637" s="59"/>
    </row>
    <row r="638" spans="1:9" ht="12" x14ac:dyDescent="0.2">
      <c r="A638" s="62">
        <v>9147</v>
      </c>
      <c r="B638" s="63" t="s">
        <v>669</v>
      </c>
      <c r="C638" s="62" t="s">
        <v>660</v>
      </c>
      <c r="E638" s="59"/>
      <c r="F638" s="62"/>
    </row>
    <row r="639" spans="1:9" ht="12" x14ac:dyDescent="0.2">
      <c r="A639" s="62">
        <v>4284</v>
      </c>
      <c r="B639" s="63" t="s">
        <v>670</v>
      </c>
      <c r="C639" s="62" t="s">
        <v>660</v>
      </c>
      <c r="E639" s="59"/>
      <c r="F639" s="63"/>
      <c r="G639" s="59"/>
      <c r="H639" s="59"/>
      <c r="I639" s="59"/>
    </row>
    <row r="640" spans="1:9" ht="12" x14ac:dyDescent="0.2">
      <c r="A640" s="62">
        <v>9445</v>
      </c>
      <c r="B640" s="63" t="s">
        <v>671</v>
      </c>
      <c r="C640" s="62" t="s">
        <v>660</v>
      </c>
      <c r="E640" s="59"/>
      <c r="F640" s="62"/>
      <c r="G640" s="59"/>
      <c r="H640" s="59"/>
      <c r="I640" s="59"/>
    </row>
    <row r="641" spans="1:9" ht="12" x14ac:dyDescent="0.2">
      <c r="A641" s="65">
        <v>9508</v>
      </c>
      <c r="B641" s="63" t="s">
        <v>672</v>
      </c>
      <c r="C641" s="62" t="s">
        <v>660</v>
      </c>
      <c r="E641" s="59"/>
      <c r="F641" s="62"/>
      <c r="G641" s="59"/>
      <c r="H641" s="59"/>
      <c r="I641" s="59"/>
    </row>
    <row r="642" spans="1:9" ht="12" x14ac:dyDescent="0.2">
      <c r="A642" s="62">
        <v>9536</v>
      </c>
      <c r="B642" s="63" t="s">
        <v>673</v>
      </c>
      <c r="C642" s="62" t="s">
        <v>660</v>
      </c>
      <c r="E642" s="59"/>
      <c r="F642" s="63"/>
      <c r="G642" s="59"/>
      <c r="H642" s="59"/>
      <c r="I642" s="59"/>
    </row>
    <row r="643" spans="1:9" ht="12" x14ac:dyDescent="0.2">
      <c r="A643" s="62">
        <v>4948</v>
      </c>
      <c r="B643" s="63" t="s">
        <v>674</v>
      </c>
      <c r="C643" s="62" t="s">
        <v>660</v>
      </c>
      <c r="E643" s="62"/>
      <c r="F643" s="62"/>
      <c r="G643" s="59"/>
      <c r="H643" s="59"/>
      <c r="I643" s="59"/>
    </row>
    <row r="644" spans="1:9" ht="12" x14ac:dyDescent="0.2">
      <c r="A644" s="62">
        <v>3439</v>
      </c>
      <c r="B644" s="63" t="s">
        <v>675</v>
      </c>
      <c r="C644" s="62" t="s">
        <v>660</v>
      </c>
      <c r="E644" s="59"/>
      <c r="F644" s="63"/>
      <c r="G644" s="63"/>
      <c r="H644" s="59"/>
      <c r="I644" s="59"/>
    </row>
    <row r="645" spans="1:9" ht="12" x14ac:dyDescent="0.2">
      <c r="A645" s="62">
        <v>4334</v>
      </c>
      <c r="B645" s="63" t="s">
        <v>676</v>
      </c>
      <c r="C645" s="62" t="s">
        <v>660</v>
      </c>
      <c r="E645" s="59"/>
      <c r="F645" s="63"/>
      <c r="G645" s="59"/>
      <c r="H645" s="59"/>
      <c r="I645" s="59"/>
    </row>
    <row r="646" spans="1:9" ht="12" x14ac:dyDescent="0.2">
      <c r="A646" s="62">
        <v>9970</v>
      </c>
      <c r="B646" s="63" t="s">
        <v>677</v>
      </c>
      <c r="C646" s="62" t="s">
        <v>660</v>
      </c>
      <c r="E646" s="59"/>
      <c r="F646" s="63"/>
      <c r="G646" s="59"/>
      <c r="H646" s="59"/>
      <c r="I646" s="59"/>
    </row>
    <row r="647" spans="1:9" ht="12" x14ac:dyDescent="0.2">
      <c r="A647" s="62">
        <v>1204</v>
      </c>
      <c r="B647" s="63" t="s">
        <v>678</v>
      </c>
      <c r="C647" s="62" t="s">
        <v>660</v>
      </c>
      <c r="E647" s="59"/>
      <c r="F647" s="63"/>
      <c r="G647" s="59"/>
      <c r="H647" s="59"/>
      <c r="I647" s="59"/>
    </row>
    <row r="648" spans="1:9" ht="12" x14ac:dyDescent="0.2">
      <c r="A648" s="62">
        <v>4910</v>
      </c>
      <c r="B648" s="63" t="s">
        <v>679</v>
      </c>
      <c r="C648" s="62" t="s">
        <v>660</v>
      </c>
      <c r="E648" s="59"/>
      <c r="F648" s="63"/>
      <c r="G648" s="59"/>
      <c r="H648" s="59"/>
      <c r="I648" s="59"/>
    </row>
    <row r="649" spans="1:9" ht="12" x14ac:dyDescent="0.2">
      <c r="A649" s="62">
        <v>4932</v>
      </c>
      <c r="B649" s="63" t="s">
        <v>680</v>
      </c>
      <c r="C649" s="62" t="s">
        <v>660</v>
      </c>
      <c r="E649" s="59"/>
      <c r="F649" s="63"/>
      <c r="G649" s="59"/>
      <c r="H649" s="59"/>
      <c r="I649" s="59"/>
    </row>
    <row r="650" spans="1:9" ht="12" x14ac:dyDescent="0.2">
      <c r="A650" s="62">
        <v>4942</v>
      </c>
      <c r="B650" s="63" t="s">
        <v>681</v>
      </c>
      <c r="C650" s="62" t="s">
        <v>660</v>
      </c>
      <c r="E650" s="59"/>
      <c r="F650" s="63"/>
      <c r="G650" s="59"/>
      <c r="H650" s="59"/>
      <c r="I650" s="59"/>
    </row>
    <row r="651" spans="1:9" ht="12" x14ac:dyDescent="0.2">
      <c r="A651" s="62">
        <v>9427</v>
      </c>
      <c r="B651" s="63" t="s">
        <v>682</v>
      </c>
      <c r="C651" s="62" t="s">
        <v>660</v>
      </c>
      <c r="E651" s="59"/>
      <c r="F651" s="62"/>
      <c r="G651" s="59"/>
      <c r="H651" s="59"/>
      <c r="I651" s="59"/>
    </row>
    <row r="652" spans="1:9" ht="12" x14ac:dyDescent="0.2">
      <c r="A652" s="62">
        <v>5747</v>
      </c>
      <c r="B652" s="63" t="s">
        <v>683</v>
      </c>
      <c r="C652" s="62" t="s">
        <v>660</v>
      </c>
      <c r="E652" s="62"/>
      <c r="F652" s="62"/>
      <c r="G652" s="59"/>
      <c r="H652" s="59"/>
      <c r="I652" s="59"/>
    </row>
    <row r="653" spans="1:9" ht="12" x14ac:dyDescent="0.2">
      <c r="A653" s="65">
        <v>4931</v>
      </c>
      <c r="B653" s="63" t="s">
        <v>684</v>
      </c>
      <c r="C653" s="62" t="s">
        <v>660</v>
      </c>
      <c r="E653" s="59"/>
      <c r="F653" s="62"/>
      <c r="G653" s="59"/>
      <c r="H653" s="59"/>
      <c r="I653" s="59"/>
    </row>
    <row r="654" spans="1:9" ht="12" x14ac:dyDescent="0.2">
      <c r="A654" s="62">
        <v>9956</v>
      </c>
      <c r="B654" s="63" t="s">
        <v>685</v>
      </c>
      <c r="C654" s="62" t="s">
        <v>660</v>
      </c>
      <c r="E654" s="59"/>
      <c r="F654" s="63"/>
      <c r="G654" s="59"/>
      <c r="H654" s="59"/>
      <c r="I654" s="59"/>
    </row>
    <row r="655" spans="1:9" ht="12" x14ac:dyDescent="0.2">
      <c r="A655" s="65">
        <v>7318</v>
      </c>
      <c r="B655" s="63" t="s">
        <v>686</v>
      </c>
      <c r="C655" s="62" t="s">
        <v>660</v>
      </c>
      <c r="E655" s="59"/>
      <c r="F655" s="62"/>
      <c r="G655" s="59"/>
      <c r="H655" s="59"/>
      <c r="I655" s="59"/>
    </row>
    <row r="656" spans="1:9" ht="12" x14ac:dyDescent="0.2">
      <c r="A656" s="65">
        <v>4908</v>
      </c>
      <c r="B656" s="63" t="s">
        <v>687</v>
      </c>
      <c r="C656" s="62" t="s">
        <v>660</v>
      </c>
      <c r="E656" s="59"/>
      <c r="F656" s="63"/>
      <c r="G656" s="59"/>
      <c r="H656" s="59"/>
      <c r="I656" s="59"/>
    </row>
    <row r="657" spans="1:9" ht="12" x14ac:dyDescent="0.2">
      <c r="A657" s="62">
        <v>4639</v>
      </c>
      <c r="B657" s="63" t="s">
        <v>688</v>
      </c>
      <c r="C657" s="62" t="s">
        <v>660</v>
      </c>
      <c r="E657" s="59"/>
      <c r="F657" s="63"/>
      <c r="G657" s="59"/>
      <c r="H657" s="59"/>
      <c r="I657" s="59"/>
    </row>
    <row r="658" spans="1:9" ht="12" x14ac:dyDescent="0.2">
      <c r="A658" s="62">
        <v>1193</v>
      </c>
      <c r="B658" s="63" t="s">
        <v>689</v>
      </c>
      <c r="C658" s="62" t="s">
        <v>660</v>
      </c>
      <c r="E658" s="59"/>
      <c r="F658" s="62"/>
      <c r="G658" s="59"/>
      <c r="H658" s="59"/>
      <c r="I658" s="59"/>
    </row>
    <row r="659" spans="1:9" ht="12" x14ac:dyDescent="0.2">
      <c r="A659" s="62">
        <v>8639</v>
      </c>
      <c r="B659" s="63" t="s">
        <v>690</v>
      </c>
      <c r="C659" s="62" t="s">
        <v>660</v>
      </c>
      <c r="E659" s="59"/>
      <c r="F659" s="62"/>
      <c r="G659" s="59"/>
      <c r="H659" s="59"/>
      <c r="I659" s="59"/>
    </row>
    <row r="660" spans="1:9" ht="12" x14ac:dyDescent="0.2">
      <c r="A660" s="62">
        <v>8590</v>
      </c>
      <c r="B660" s="63" t="s">
        <v>691</v>
      </c>
      <c r="C660" s="62" t="s">
        <v>660</v>
      </c>
      <c r="E660" s="59"/>
      <c r="F660" s="62"/>
      <c r="G660" s="59"/>
      <c r="H660" s="59"/>
      <c r="I660" s="59"/>
    </row>
    <row r="661" spans="1:9" ht="12" x14ac:dyDescent="0.2">
      <c r="A661" s="65">
        <v>8582</v>
      </c>
      <c r="B661" s="63" t="s">
        <v>692</v>
      </c>
      <c r="C661" s="62" t="s">
        <v>660</v>
      </c>
      <c r="E661" s="59"/>
      <c r="F661" s="62"/>
      <c r="G661" s="59"/>
      <c r="H661" s="59"/>
      <c r="I661" s="59"/>
    </row>
    <row r="662" spans="1:9" ht="12" x14ac:dyDescent="0.2">
      <c r="A662" s="62">
        <v>8467</v>
      </c>
      <c r="B662" s="63" t="s">
        <v>693</v>
      </c>
      <c r="C662" s="62" t="s">
        <v>660</v>
      </c>
      <c r="E662" s="59"/>
      <c r="F662" s="62"/>
      <c r="G662" s="59"/>
      <c r="H662" s="59"/>
      <c r="I662" s="59"/>
    </row>
    <row r="663" spans="1:9" x14ac:dyDescent="0.2">
      <c r="A663" s="65">
        <v>2204</v>
      </c>
      <c r="B663" s="63" t="s">
        <v>694</v>
      </c>
      <c r="C663" s="62" t="s">
        <v>660</v>
      </c>
      <c r="F663" s="62"/>
      <c r="G663" s="59"/>
      <c r="H663" s="59"/>
      <c r="I663" s="59"/>
    </row>
    <row r="664" spans="1:9" x14ac:dyDescent="0.2">
      <c r="A664" s="62">
        <v>4550</v>
      </c>
      <c r="B664" s="63" t="s">
        <v>695</v>
      </c>
      <c r="C664" s="62" t="s">
        <v>660</v>
      </c>
      <c r="F664" s="59"/>
      <c r="G664" s="59"/>
      <c r="H664" s="59"/>
      <c r="I664" s="59"/>
    </row>
    <row r="665" spans="1:9" x14ac:dyDescent="0.2">
      <c r="A665" s="65">
        <v>7995</v>
      </c>
      <c r="B665" s="63" t="s">
        <v>696</v>
      </c>
      <c r="C665" s="62" t="s">
        <v>660</v>
      </c>
      <c r="F665" s="62"/>
      <c r="G665" s="59"/>
      <c r="H665" s="59"/>
      <c r="I665" s="59"/>
    </row>
    <row r="666" spans="1:9" x14ac:dyDescent="0.2">
      <c r="A666" s="62">
        <v>7996</v>
      </c>
      <c r="B666" s="63" t="s">
        <v>697</v>
      </c>
      <c r="C666" s="62" t="s">
        <v>660</v>
      </c>
      <c r="F666" s="59"/>
      <c r="G666" s="59"/>
      <c r="H666" s="59"/>
      <c r="I666" s="59"/>
    </row>
    <row r="667" spans="1:9" x14ac:dyDescent="0.2">
      <c r="A667" s="62">
        <v>7986</v>
      </c>
      <c r="B667" s="63" t="s">
        <v>698</v>
      </c>
      <c r="C667" s="62" t="s">
        <v>660</v>
      </c>
      <c r="F667" s="59"/>
      <c r="G667" s="59"/>
      <c r="H667" s="59"/>
      <c r="I667" s="59"/>
    </row>
    <row r="668" spans="1:9" x14ac:dyDescent="0.2">
      <c r="A668" s="65">
        <v>7978</v>
      </c>
      <c r="B668" s="63" t="s">
        <v>699</v>
      </c>
      <c r="C668" s="62" t="s">
        <v>660</v>
      </c>
      <c r="F668" s="62"/>
      <c r="G668" s="59"/>
      <c r="H668" s="59"/>
      <c r="I668" s="59"/>
    </row>
    <row r="669" spans="1:9" x14ac:dyDescent="0.2">
      <c r="A669" s="65"/>
      <c r="F669" s="62"/>
      <c r="G669" s="59"/>
      <c r="H669" s="59"/>
      <c r="I669" s="59"/>
    </row>
    <row r="670" spans="1:9" x14ac:dyDescent="0.2">
      <c r="A670" s="62">
        <v>4702</v>
      </c>
      <c r="B670" s="63" t="s">
        <v>700</v>
      </c>
      <c r="C670" s="62" t="s">
        <v>701</v>
      </c>
      <c r="F670" s="62"/>
      <c r="G670" s="59"/>
      <c r="H670" s="59"/>
      <c r="I670" s="59"/>
    </row>
    <row r="671" spans="1:9" x14ac:dyDescent="0.2">
      <c r="A671" s="62">
        <v>4709</v>
      </c>
      <c r="B671" s="63" t="s">
        <v>702</v>
      </c>
      <c r="C671" s="62" t="s">
        <v>701</v>
      </c>
      <c r="F671" s="59"/>
      <c r="G671" s="59"/>
      <c r="H671" s="59"/>
      <c r="I671" s="59"/>
    </row>
    <row r="672" spans="1:9" x14ac:dyDescent="0.2">
      <c r="A672" s="65">
        <v>4710</v>
      </c>
      <c r="B672" s="63" t="s">
        <v>703</v>
      </c>
      <c r="C672" s="62" t="s">
        <v>701</v>
      </c>
      <c r="F672" s="62"/>
    </row>
    <row r="673" spans="1:9" x14ac:dyDescent="0.2">
      <c r="A673" s="62">
        <v>4715</v>
      </c>
      <c r="B673" s="63" t="s">
        <v>704</v>
      </c>
      <c r="C673" s="62" t="s">
        <v>701</v>
      </c>
      <c r="F673" s="59"/>
      <c r="G673" s="63"/>
      <c r="H673" s="59"/>
      <c r="I673" s="59"/>
    </row>
    <row r="674" spans="1:9" x14ac:dyDescent="0.2">
      <c r="A674" s="62">
        <v>4740</v>
      </c>
      <c r="B674" s="63" t="s">
        <v>705</v>
      </c>
      <c r="C674" s="62" t="s">
        <v>701</v>
      </c>
      <c r="F674" s="59"/>
      <c r="G674" s="63"/>
      <c r="H674" s="59"/>
      <c r="I674" s="59"/>
    </row>
    <row r="675" spans="1:9" x14ac:dyDescent="0.2">
      <c r="A675" s="62">
        <v>6441</v>
      </c>
      <c r="B675" s="63" t="s">
        <v>706</v>
      </c>
      <c r="C675" s="62" t="s">
        <v>701</v>
      </c>
      <c r="F675" s="62"/>
      <c r="G675" s="59"/>
      <c r="H675" s="59"/>
      <c r="I675" s="59"/>
    </row>
    <row r="676" spans="1:9" x14ac:dyDescent="0.2">
      <c r="A676" s="62">
        <v>9075</v>
      </c>
      <c r="B676" s="63" t="s">
        <v>707</v>
      </c>
      <c r="C676" s="62" t="s">
        <v>701</v>
      </c>
      <c r="F676" s="62"/>
      <c r="G676" s="59"/>
      <c r="H676" s="59"/>
      <c r="I676" s="59"/>
    </row>
    <row r="677" spans="1:9" ht="12" x14ac:dyDescent="0.2">
      <c r="A677" s="75">
        <v>9076</v>
      </c>
      <c r="B677" s="63" t="s">
        <v>708</v>
      </c>
      <c r="C677" s="62" t="s">
        <v>701</v>
      </c>
      <c r="E677" s="59"/>
      <c r="F677" s="62"/>
      <c r="G677" s="59"/>
      <c r="H677" s="59"/>
      <c r="I677" s="59"/>
    </row>
    <row r="678" spans="1:9" ht="12" x14ac:dyDescent="0.2">
      <c r="A678" s="65">
        <v>9272</v>
      </c>
      <c r="B678" s="63" t="s">
        <v>709</v>
      </c>
      <c r="C678" s="62" t="s">
        <v>701</v>
      </c>
      <c r="E678" s="59"/>
      <c r="F678" s="62"/>
      <c r="G678" s="59"/>
      <c r="H678" s="59"/>
      <c r="I678" s="59"/>
    </row>
    <row r="679" spans="1:9" ht="12" x14ac:dyDescent="0.2">
      <c r="A679" s="62">
        <v>9435</v>
      </c>
      <c r="B679" s="63" t="s">
        <v>710</v>
      </c>
      <c r="C679" s="62" t="s">
        <v>701</v>
      </c>
      <c r="E679" s="59"/>
      <c r="F679" s="62"/>
      <c r="G679" s="59"/>
      <c r="H679" s="59"/>
      <c r="I679" s="59"/>
    </row>
    <row r="680" spans="1:9" ht="12" x14ac:dyDescent="0.2">
      <c r="A680" s="62">
        <v>8694</v>
      </c>
      <c r="B680" s="63" t="s">
        <v>711</v>
      </c>
      <c r="C680" s="62" t="s">
        <v>701</v>
      </c>
      <c r="E680" s="59"/>
      <c r="F680" s="62"/>
      <c r="G680" s="59"/>
      <c r="H680" s="59"/>
      <c r="I680" s="59"/>
    </row>
    <row r="681" spans="1:9" ht="12" x14ac:dyDescent="0.2">
      <c r="A681" s="62">
        <v>7693</v>
      </c>
      <c r="B681" s="63" t="s">
        <v>712</v>
      </c>
      <c r="C681" s="62" t="s">
        <v>701</v>
      </c>
      <c r="E681" s="59"/>
      <c r="F681" s="62"/>
      <c r="G681" s="59"/>
      <c r="H681" s="59"/>
      <c r="I681" s="59"/>
    </row>
    <row r="682" spans="1:9" ht="12" x14ac:dyDescent="0.2">
      <c r="A682" s="65">
        <v>9528</v>
      </c>
      <c r="B682" s="63" t="s">
        <v>713</v>
      </c>
      <c r="C682" s="62" t="s">
        <v>701</v>
      </c>
      <c r="E682" s="59"/>
      <c r="F682" s="62"/>
      <c r="G682" s="59"/>
      <c r="H682" s="59"/>
      <c r="I682" s="59"/>
    </row>
    <row r="683" spans="1:9" ht="12" x14ac:dyDescent="0.2">
      <c r="A683" s="62">
        <v>4714</v>
      </c>
      <c r="B683" s="63" t="s">
        <v>714</v>
      </c>
      <c r="C683" s="62" t="s">
        <v>701</v>
      </c>
      <c r="E683" s="59"/>
      <c r="F683" s="62"/>
      <c r="G683" s="59"/>
      <c r="H683" s="59"/>
      <c r="I683" s="59"/>
    </row>
    <row r="684" spans="1:9" ht="12" x14ac:dyDescent="0.2">
      <c r="A684" s="62">
        <v>9077</v>
      </c>
      <c r="B684" s="63" t="s">
        <v>715</v>
      </c>
      <c r="C684" s="62" t="s">
        <v>701</v>
      </c>
      <c r="E684" s="59"/>
      <c r="F684" s="62"/>
      <c r="G684" s="59"/>
      <c r="H684" s="59"/>
      <c r="I684" s="59"/>
    </row>
    <row r="685" spans="1:9" ht="12" x14ac:dyDescent="0.2">
      <c r="A685" s="62">
        <v>7542</v>
      </c>
      <c r="B685" s="63" t="s">
        <v>716</v>
      </c>
      <c r="C685" s="62" t="s">
        <v>701</v>
      </c>
      <c r="E685" s="59"/>
      <c r="F685" s="62"/>
      <c r="G685" s="59"/>
      <c r="H685" s="59"/>
      <c r="I685" s="59"/>
    </row>
    <row r="686" spans="1:9" ht="12" x14ac:dyDescent="0.2">
      <c r="A686" s="62">
        <v>9971</v>
      </c>
      <c r="B686" s="63" t="s">
        <v>717</v>
      </c>
      <c r="C686" s="62" t="s">
        <v>701</v>
      </c>
      <c r="E686" s="59"/>
      <c r="F686" s="62"/>
      <c r="G686" s="59"/>
      <c r="H686" s="59"/>
      <c r="I686" s="59"/>
    </row>
    <row r="687" spans="1:9" ht="12" x14ac:dyDescent="0.2">
      <c r="A687" s="62"/>
      <c r="E687" s="59"/>
      <c r="F687" s="62"/>
      <c r="G687" s="59"/>
      <c r="H687" s="59"/>
      <c r="I687" s="59"/>
    </row>
    <row r="688" spans="1:9" ht="12" x14ac:dyDescent="0.2">
      <c r="A688" s="62">
        <v>4294</v>
      </c>
      <c r="B688" s="63" t="s">
        <v>718</v>
      </c>
      <c r="C688" s="62" t="s">
        <v>719</v>
      </c>
      <c r="E688" s="59"/>
      <c r="F688" s="63"/>
      <c r="G688" s="59"/>
      <c r="H688" s="59"/>
      <c r="I688" s="59"/>
    </row>
    <row r="689" spans="1:9" ht="12" x14ac:dyDescent="0.2">
      <c r="A689" s="75">
        <v>4301</v>
      </c>
      <c r="B689" s="63" t="s">
        <v>638</v>
      </c>
      <c r="C689" s="62" t="s">
        <v>719</v>
      </c>
      <c r="E689" s="59"/>
      <c r="F689" s="62"/>
      <c r="G689" s="59"/>
      <c r="H689" s="59"/>
      <c r="I689" s="59"/>
    </row>
    <row r="690" spans="1:9" ht="12" x14ac:dyDescent="0.2">
      <c r="A690" s="75">
        <v>7048</v>
      </c>
      <c r="B690" s="63" t="s">
        <v>720</v>
      </c>
      <c r="C690" s="62" t="s">
        <v>719</v>
      </c>
      <c r="E690" s="59"/>
      <c r="F690" s="62"/>
      <c r="G690" s="59"/>
      <c r="H690" s="59"/>
      <c r="I690" s="59"/>
    </row>
    <row r="691" spans="1:9" ht="12" x14ac:dyDescent="0.2">
      <c r="A691" s="62">
        <v>4297</v>
      </c>
      <c r="B691" s="63" t="s">
        <v>721</v>
      </c>
      <c r="C691" s="62" t="s">
        <v>719</v>
      </c>
      <c r="E691" s="59"/>
      <c r="F691" s="62"/>
      <c r="G691" s="59"/>
      <c r="H691" s="59"/>
      <c r="I691" s="59"/>
    </row>
    <row r="692" spans="1:9" ht="12" x14ac:dyDescent="0.2">
      <c r="A692" s="62">
        <v>9416</v>
      </c>
      <c r="B692" s="63" t="s">
        <v>722</v>
      </c>
      <c r="C692" s="62" t="s">
        <v>719</v>
      </c>
      <c r="E692" s="59"/>
      <c r="F692" s="62"/>
      <c r="G692" s="59"/>
      <c r="H692" s="59"/>
      <c r="I692" s="59"/>
    </row>
    <row r="693" spans="1:9" ht="12" x14ac:dyDescent="0.2">
      <c r="A693" s="62">
        <v>9415</v>
      </c>
      <c r="B693" s="63" t="s">
        <v>723</v>
      </c>
      <c r="C693" s="62" t="s">
        <v>719</v>
      </c>
      <c r="E693" s="59"/>
      <c r="F693" s="62"/>
      <c r="G693" s="59"/>
      <c r="H693" s="59"/>
      <c r="I693" s="59"/>
    </row>
    <row r="694" spans="1:9" ht="12" x14ac:dyDescent="0.2">
      <c r="A694" s="62">
        <v>9417</v>
      </c>
      <c r="B694" s="63" t="s">
        <v>210</v>
      </c>
      <c r="C694" s="62" t="s">
        <v>719</v>
      </c>
      <c r="E694" s="59"/>
      <c r="F694" s="62"/>
      <c r="G694" s="59"/>
      <c r="H694" s="59"/>
      <c r="I694" s="59"/>
    </row>
    <row r="695" spans="1:9" ht="12" x14ac:dyDescent="0.2">
      <c r="A695" s="62">
        <v>6694</v>
      </c>
      <c r="B695" s="63" t="s">
        <v>724</v>
      </c>
      <c r="C695" s="62" t="s">
        <v>719</v>
      </c>
      <c r="E695" s="59"/>
      <c r="F695" s="62"/>
      <c r="G695" s="59"/>
      <c r="H695" s="59"/>
      <c r="I695" s="59"/>
    </row>
    <row r="696" spans="1:9" ht="12" x14ac:dyDescent="0.2">
      <c r="A696" s="65">
        <v>1170</v>
      </c>
      <c r="B696" s="63" t="s">
        <v>725</v>
      </c>
      <c r="C696" s="62" t="s">
        <v>719</v>
      </c>
      <c r="E696" s="59"/>
      <c r="F696" s="62"/>
      <c r="G696" s="59"/>
      <c r="H696" s="59"/>
      <c r="I696" s="59"/>
    </row>
    <row r="697" spans="1:9" ht="12" x14ac:dyDescent="0.2">
      <c r="A697" s="62">
        <v>4974</v>
      </c>
      <c r="B697" s="63" t="s">
        <v>726</v>
      </c>
      <c r="C697" s="62" t="s">
        <v>719</v>
      </c>
      <c r="E697" s="59"/>
      <c r="F697" s="62"/>
      <c r="G697" s="59"/>
      <c r="H697" s="59"/>
      <c r="I697" s="59"/>
    </row>
    <row r="698" spans="1:9" ht="12" x14ac:dyDescent="0.2">
      <c r="A698" s="75">
        <v>9972</v>
      </c>
      <c r="B698" s="63" t="s">
        <v>727</v>
      </c>
      <c r="C698" s="62" t="s">
        <v>719</v>
      </c>
      <c r="E698" s="59"/>
      <c r="F698" s="62"/>
      <c r="G698" s="59"/>
      <c r="H698" s="59"/>
      <c r="I698" s="59"/>
    </row>
    <row r="699" spans="1:9" ht="12" x14ac:dyDescent="0.2">
      <c r="A699" s="62">
        <v>4374</v>
      </c>
      <c r="B699" s="63" t="s">
        <v>728</v>
      </c>
      <c r="C699" s="62" t="s">
        <v>719</v>
      </c>
      <c r="E699" s="59"/>
      <c r="F699" s="62"/>
      <c r="G699" s="59"/>
      <c r="H699" s="59"/>
      <c r="I699" s="59"/>
    </row>
    <row r="700" spans="1:9" ht="12" x14ac:dyDescent="0.2">
      <c r="A700" s="62">
        <v>1190</v>
      </c>
      <c r="B700" s="63" t="s">
        <v>729</v>
      </c>
      <c r="C700" s="62" t="s">
        <v>719</v>
      </c>
      <c r="E700" s="59"/>
      <c r="F700" s="62"/>
      <c r="G700" s="59"/>
      <c r="H700" s="59"/>
      <c r="I700" s="59"/>
    </row>
    <row r="701" spans="1:9" ht="12" x14ac:dyDescent="0.2">
      <c r="A701" s="65">
        <v>9808</v>
      </c>
      <c r="B701" s="63" t="s">
        <v>730</v>
      </c>
      <c r="C701" s="62" t="s">
        <v>719</v>
      </c>
      <c r="E701" s="59"/>
      <c r="F701" s="62"/>
      <c r="G701" s="59"/>
      <c r="H701" s="59"/>
      <c r="I701" s="59"/>
    </row>
    <row r="702" spans="1:9" ht="12" x14ac:dyDescent="0.2">
      <c r="A702" s="62">
        <v>9776</v>
      </c>
      <c r="B702" s="63" t="s">
        <v>731</v>
      </c>
      <c r="C702" s="62" t="s">
        <v>719</v>
      </c>
      <c r="E702" s="59"/>
      <c r="F702" s="62"/>
      <c r="G702" s="59"/>
      <c r="H702" s="59"/>
      <c r="I702" s="59"/>
    </row>
    <row r="703" spans="1:9" ht="12" x14ac:dyDescent="0.2">
      <c r="A703" s="62">
        <v>2338</v>
      </c>
      <c r="B703" s="63" t="s">
        <v>732</v>
      </c>
      <c r="C703" s="62" t="s">
        <v>719</v>
      </c>
      <c r="E703" s="59"/>
      <c r="F703" s="62"/>
      <c r="G703" s="59"/>
      <c r="H703" s="59"/>
      <c r="I703" s="59"/>
    </row>
    <row r="704" spans="1:9" ht="12" x14ac:dyDescent="0.2">
      <c r="A704" s="62">
        <v>7297</v>
      </c>
      <c r="B704" s="63" t="s">
        <v>733</v>
      </c>
      <c r="C704" s="62" t="s">
        <v>719</v>
      </c>
      <c r="E704" s="59"/>
      <c r="F704" s="62"/>
      <c r="G704" s="59"/>
      <c r="H704" s="59"/>
      <c r="I704" s="59"/>
    </row>
    <row r="705" spans="1:9" ht="12" x14ac:dyDescent="0.2">
      <c r="A705" s="62">
        <v>9776</v>
      </c>
      <c r="B705" s="63" t="s">
        <v>734</v>
      </c>
      <c r="C705" s="62" t="s">
        <v>719</v>
      </c>
      <c r="E705" s="59"/>
      <c r="F705" s="62"/>
      <c r="G705" s="59"/>
      <c r="H705" s="59"/>
      <c r="I705" s="59"/>
    </row>
    <row r="706" spans="1:9" ht="12" x14ac:dyDescent="0.2">
      <c r="A706" s="62">
        <v>8675</v>
      </c>
      <c r="B706" s="63" t="s">
        <v>735</v>
      </c>
      <c r="C706" s="62" t="s">
        <v>719</v>
      </c>
      <c r="E706" s="59"/>
      <c r="F706" s="63"/>
    </row>
    <row r="707" spans="1:9" ht="12" x14ac:dyDescent="0.2">
      <c r="A707" s="62">
        <v>8673</v>
      </c>
      <c r="B707" s="63" t="s">
        <v>736</v>
      </c>
      <c r="C707" s="62" t="s">
        <v>719</v>
      </c>
      <c r="E707" s="59"/>
      <c r="F707" s="63"/>
      <c r="G707" s="63"/>
      <c r="H707" s="59"/>
      <c r="I707" s="59"/>
    </row>
    <row r="708" spans="1:9" ht="12" x14ac:dyDescent="0.2">
      <c r="A708" s="62"/>
      <c r="E708" s="59"/>
      <c r="F708" s="63"/>
      <c r="G708" s="63"/>
      <c r="H708" s="59"/>
      <c r="I708" s="59"/>
    </row>
    <row r="709" spans="1:9" ht="12" x14ac:dyDescent="0.2">
      <c r="A709" s="62"/>
      <c r="E709" s="59"/>
      <c r="F709" s="63"/>
      <c r="G709" s="59"/>
      <c r="H709" s="59"/>
      <c r="I709" s="59"/>
    </row>
    <row r="710" spans="1:9" ht="12" x14ac:dyDescent="0.2">
      <c r="A710" s="62">
        <v>9821</v>
      </c>
      <c r="B710" s="63" t="s">
        <v>737</v>
      </c>
      <c r="C710" s="62" t="s">
        <v>738</v>
      </c>
      <c r="E710" s="59"/>
      <c r="F710" s="63"/>
      <c r="G710" s="59"/>
      <c r="H710" s="59"/>
      <c r="I710" s="59"/>
    </row>
    <row r="711" spans="1:9" ht="12" x14ac:dyDescent="0.2">
      <c r="A711" s="62">
        <v>9063</v>
      </c>
      <c r="B711" s="63" t="s">
        <v>739</v>
      </c>
      <c r="C711" s="62" t="s">
        <v>738</v>
      </c>
      <c r="E711" s="59"/>
      <c r="F711" s="63"/>
      <c r="G711" s="59"/>
      <c r="H711" s="59"/>
      <c r="I711" s="59"/>
    </row>
    <row r="712" spans="1:9" ht="12" x14ac:dyDescent="0.2">
      <c r="A712" s="65">
        <v>4392</v>
      </c>
      <c r="B712" s="63" t="s">
        <v>740</v>
      </c>
      <c r="C712" s="62" t="s">
        <v>738</v>
      </c>
      <c r="E712" s="59"/>
      <c r="F712" s="62"/>
      <c r="G712" s="59"/>
      <c r="H712" s="59"/>
      <c r="I712" s="59"/>
    </row>
    <row r="713" spans="1:9" ht="12" x14ac:dyDescent="0.2">
      <c r="A713" s="65">
        <v>4399</v>
      </c>
      <c r="B713" s="63" t="s">
        <v>741</v>
      </c>
      <c r="C713" s="62" t="s">
        <v>738</v>
      </c>
      <c r="E713" s="59"/>
      <c r="F713" s="63"/>
      <c r="G713" s="59"/>
      <c r="H713" s="59"/>
      <c r="I713" s="59"/>
    </row>
    <row r="714" spans="1:9" ht="12" x14ac:dyDescent="0.2">
      <c r="A714" s="62">
        <v>4400</v>
      </c>
      <c r="B714" s="63" t="s">
        <v>742</v>
      </c>
      <c r="C714" s="62" t="s">
        <v>738</v>
      </c>
      <c r="E714" s="59"/>
      <c r="F714" s="63"/>
      <c r="G714" s="59"/>
      <c r="H714" s="59"/>
      <c r="I714" s="59"/>
    </row>
    <row r="715" spans="1:9" ht="12" x14ac:dyDescent="0.2">
      <c r="A715" s="62">
        <v>4511</v>
      </c>
      <c r="B715" s="63" t="s">
        <v>743</v>
      </c>
      <c r="C715" s="62" t="s">
        <v>738</v>
      </c>
      <c r="E715" s="59"/>
      <c r="F715" s="63"/>
      <c r="G715" s="59"/>
      <c r="H715" s="59"/>
      <c r="I715" s="59"/>
    </row>
    <row r="716" spans="1:9" ht="12" x14ac:dyDescent="0.2">
      <c r="A716" s="62">
        <v>4514</v>
      </c>
      <c r="B716" s="63" t="s">
        <v>744</v>
      </c>
      <c r="C716" s="62" t="s">
        <v>738</v>
      </c>
      <c r="E716" s="59"/>
      <c r="F716" s="62"/>
      <c r="G716" s="59"/>
      <c r="H716" s="59"/>
      <c r="I716" s="59"/>
    </row>
    <row r="717" spans="1:9" ht="12" x14ac:dyDescent="0.2">
      <c r="A717" s="62">
        <v>4519</v>
      </c>
      <c r="B717" s="63" t="s">
        <v>745</v>
      </c>
      <c r="C717" s="62" t="s">
        <v>738</v>
      </c>
      <c r="E717" s="59"/>
      <c r="F717" s="63"/>
      <c r="G717" s="59"/>
      <c r="H717" s="59"/>
      <c r="I717" s="59"/>
    </row>
    <row r="718" spans="1:9" ht="12" x14ac:dyDescent="0.2">
      <c r="A718" s="62">
        <v>4574</v>
      </c>
      <c r="B718" s="63" t="s">
        <v>746</v>
      </c>
      <c r="C718" s="62" t="s">
        <v>738</v>
      </c>
      <c r="E718" s="59"/>
      <c r="F718" s="63"/>
      <c r="G718" s="59"/>
      <c r="H718" s="59"/>
      <c r="I718" s="59"/>
    </row>
    <row r="719" spans="1:9" ht="12" x14ac:dyDescent="0.2">
      <c r="A719" s="62">
        <v>4582</v>
      </c>
      <c r="B719" s="63" t="s">
        <v>747</v>
      </c>
      <c r="C719" s="62" t="s">
        <v>738</v>
      </c>
      <c r="E719" s="59"/>
      <c r="F719" s="63"/>
      <c r="G719" s="59"/>
      <c r="H719" s="59"/>
      <c r="I719" s="59"/>
    </row>
    <row r="720" spans="1:9" ht="12" x14ac:dyDescent="0.2">
      <c r="A720" s="62">
        <v>4583</v>
      </c>
      <c r="B720" s="63" t="s">
        <v>748</v>
      </c>
      <c r="C720" s="62" t="s">
        <v>738</v>
      </c>
      <c r="E720" s="59"/>
      <c r="F720" s="63"/>
      <c r="G720" s="59"/>
      <c r="H720" s="59"/>
      <c r="I720" s="59"/>
    </row>
    <row r="721" spans="1:9" ht="12" x14ac:dyDescent="0.2">
      <c r="A721" s="62">
        <v>4965</v>
      </c>
      <c r="B721" s="63" t="s">
        <v>749</v>
      </c>
      <c r="C721" s="62" t="s">
        <v>738</v>
      </c>
      <c r="E721" s="59"/>
      <c r="F721" s="63"/>
      <c r="G721" s="59"/>
      <c r="H721" s="59"/>
      <c r="I721" s="59"/>
    </row>
    <row r="722" spans="1:9" ht="12" customHeight="1" x14ac:dyDescent="0.2">
      <c r="A722" s="62">
        <v>4966</v>
      </c>
      <c r="B722" s="63" t="s">
        <v>750</v>
      </c>
      <c r="C722" s="64" t="s">
        <v>738</v>
      </c>
      <c r="D722" s="64"/>
      <c r="E722" s="56"/>
      <c r="F722" s="56"/>
      <c r="G722" s="56"/>
      <c r="H722" s="56"/>
      <c r="I722" s="56"/>
    </row>
    <row r="723" spans="1:9" ht="12" customHeight="1" x14ac:dyDescent="0.2">
      <c r="A723" s="56">
        <v>6930</v>
      </c>
      <c r="B723" s="56" t="s">
        <v>751</v>
      </c>
      <c r="C723" s="59" t="s">
        <v>738</v>
      </c>
      <c r="D723" s="59"/>
      <c r="E723" s="59"/>
      <c r="F723" s="59"/>
      <c r="G723" s="56"/>
      <c r="H723" s="59"/>
      <c r="I723" s="59"/>
    </row>
    <row r="724" spans="1:9" ht="7.5" customHeight="1" thickBot="1" x14ac:dyDescent="0.25">
      <c r="A724" s="69">
        <v>7471</v>
      </c>
      <c r="B724" s="70" t="s">
        <v>752</v>
      </c>
      <c r="C724" s="69" t="s">
        <v>738</v>
      </c>
      <c r="D724" s="69"/>
      <c r="E724" s="76"/>
      <c r="F724" s="77"/>
      <c r="G724" s="69"/>
      <c r="H724" s="77"/>
      <c r="I724" s="77"/>
    </row>
    <row r="725" spans="1:9" ht="7.5" customHeight="1" thickTop="1" x14ac:dyDescent="0.2">
      <c r="A725" s="62">
        <v>7808</v>
      </c>
      <c r="B725" s="63" t="s">
        <v>753</v>
      </c>
      <c r="C725" s="62" t="s">
        <v>738</v>
      </c>
      <c r="E725" s="60"/>
      <c r="F725" s="56"/>
      <c r="G725" s="62"/>
      <c r="H725" s="59"/>
      <c r="I725" s="59"/>
    </row>
    <row r="726" spans="1:9" ht="8.25" customHeight="1" x14ac:dyDescent="0.2">
      <c r="A726" s="56">
        <v>4531</v>
      </c>
      <c r="B726" s="63" t="s">
        <v>754</v>
      </c>
      <c r="C726" s="62" t="s">
        <v>738</v>
      </c>
      <c r="E726" s="60"/>
      <c r="F726" s="56"/>
      <c r="G726" s="60"/>
      <c r="H726" s="60"/>
      <c r="I726" s="60"/>
    </row>
    <row r="727" spans="1:9" ht="12" x14ac:dyDescent="0.2">
      <c r="A727" s="59">
        <v>8168</v>
      </c>
      <c r="B727" s="63" t="s">
        <v>755</v>
      </c>
      <c r="C727" s="62" t="s">
        <v>738</v>
      </c>
      <c r="D727" s="60"/>
      <c r="E727" s="60"/>
      <c r="F727" s="60"/>
      <c r="G727" s="60"/>
      <c r="H727" s="60"/>
      <c r="I727" s="60"/>
    </row>
    <row r="728" spans="1:9" ht="12" x14ac:dyDescent="0.2">
      <c r="A728" s="56">
        <v>8660</v>
      </c>
      <c r="B728" s="56" t="s">
        <v>756</v>
      </c>
      <c r="C728" s="62" t="s">
        <v>738</v>
      </c>
      <c r="E728" s="64"/>
    </row>
    <row r="729" spans="1:9" ht="12" x14ac:dyDescent="0.2">
      <c r="A729" s="57">
        <v>9069</v>
      </c>
      <c r="B729" s="78" t="s">
        <v>757</v>
      </c>
      <c r="C729" s="60" t="s">
        <v>738</v>
      </c>
      <c r="D729" s="59"/>
      <c r="E729" s="60"/>
      <c r="F729" s="60"/>
      <c r="G729" s="56"/>
      <c r="H729" s="60"/>
      <c r="I729" s="60"/>
    </row>
    <row r="730" spans="1:9" x14ac:dyDescent="0.2">
      <c r="A730" s="79">
        <v>9269</v>
      </c>
      <c r="B730" s="63" t="s">
        <v>758</v>
      </c>
      <c r="C730" s="62" t="s">
        <v>738</v>
      </c>
    </row>
    <row r="731" spans="1:9" x14ac:dyDescent="0.2">
      <c r="A731" s="79">
        <v>4520</v>
      </c>
      <c r="B731" s="63" t="s">
        <v>759</v>
      </c>
      <c r="C731" s="62" t="s">
        <v>738</v>
      </c>
    </row>
    <row r="732" spans="1:9" x14ac:dyDescent="0.2">
      <c r="A732" s="79">
        <v>4581</v>
      </c>
      <c r="B732" s="63" t="s">
        <v>760</v>
      </c>
      <c r="C732" s="62" t="s">
        <v>738</v>
      </c>
    </row>
    <row r="733" spans="1:9" x14ac:dyDescent="0.2">
      <c r="A733" s="79">
        <v>4552</v>
      </c>
      <c r="B733" s="63" t="s">
        <v>761</v>
      </c>
      <c r="C733" s="62" t="s">
        <v>738</v>
      </c>
    </row>
    <row r="734" spans="1:9" x14ac:dyDescent="0.2">
      <c r="A734" s="79">
        <v>8891</v>
      </c>
      <c r="B734" s="63" t="s">
        <v>762</v>
      </c>
      <c r="C734" s="62" t="s">
        <v>738</v>
      </c>
    </row>
    <row r="735" spans="1:9" x14ac:dyDescent="0.2">
      <c r="A735" s="79">
        <v>9293</v>
      </c>
      <c r="B735" s="63" t="s">
        <v>763</v>
      </c>
      <c r="C735" s="62" t="s">
        <v>738</v>
      </c>
    </row>
    <row r="736" spans="1:9" x14ac:dyDescent="0.2">
      <c r="A736" s="79">
        <v>4732</v>
      </c>
      <c r="B736" s="63" t="s">
        <v>764</v>
      </c>
      <c r="C736" s="62" t="s">
        <v>738</v>
      </c>
    </row>
    <row r="737" spans="1:3" s="56" customFormat="1" ht="10.5" x14ac:dyDescent="0.15">
      <c r="A737" s="56">
        <v>4518</v>
      </c>
      <c r="B737" s="56" t="s">
        <v>765</v>
      </c>
      <c r="C737" s="56" t="s">
        <v>738</v>
      </c>
    </row>
    <row r="738" spans="1:3" s="56" customFormat="1" ht="10.5" x14ac:dyDescent="0.15">
      <c r="A738" s="56">
        <v>4456</v>
      </c>
      <c r="B738" s="56" t="s">
        <v>766</v>
      </c>
      <c r="C738" s="56" t="s">
        <v>738</v>
      </c>
    </row>
    <row r="739" spans="1:3" s="56" customFormat="1" ht="10.5" x14ac:dyDescent="0.15">
      <c r="A739" s="56">
        <v>4407</v>
      </c>
      <c r="B739" s="56" t="s">
        <v>767</v>
      </c>
      <c r="C739" s="56" t="s">
        <v>738</v>
      </c>
    </row>
    <row r="740" spans="1:3" s="56" customFormat="1" ht="10.5" x14ac:dyDescent="0.15">
      <c r="A740" s="56">
        <v>8064</v>
      </c>
      <c r="B740" s="56" t="s">
        <v>768</v>
      </c>
      <c r="C740" s="56" t="s">
        <v>738</v>
      </c>
    </row>
    <row r="741" spans="1:3" s="56" customFormat="1" ht="10.5" x14ac:dyDescent="0.15">
      <c r="A741" s="56">
        <v>4513</v>
      </c>
      <c r="B741" s="56" t="s">
        <v>769</v>
      </c>
      <c r="C741" s="56" t="s">
        <v>738</v>
      </c>
    </row>
    <row r="742" spans="1:3" s="56" customFormat="1" ht="10.5" x14ac:dyDescent="0.15">
      <c r="A742" s="56">
        <v>6433</v>
      </c>
      <c r="B742" s="56" t="s">
        <v>770</v>
      </c>
      <c r="C742" s="56" t="s">
        <v>738</v>
      </c>
    </row>
    <row r="743" spans="1:3" s="56" customFormat="1" ht="10.5" x14ac:dyDescent="0.15">
      <c r="A743" s="56">
        <v>8148</v>
      </c>
      <c r="B743" s="56" t="s">
        <v>771</v>
      </c>
      <c r="C743" s="56" t="s">
        <v>738</v>
      </c>
    </row>
    <row r="744" spans="1:3" s="56" customFormat="1" ht="10.5" x14ac:dyDescent="0.15">
      <c r="A744" s="56">
        <v>7914</v>
      </c>
      <c r="B744" s="56" t="s">
        <v>772</v>
      </c>
      <c r="C744" s="56" t="s">
        <v>738</v>
      </c>
    </row>
    <row r="745" spans="1:3" s="56" customFormat="1" ht="10.5" x14ac:dyDescent="0.15">
      <c r="A745" s="56">
        <v>7914</v>
      </c>
      <c r="B745" s="56" t="s">
        <v>772</v>
      </c>
      <c r="C745" s="56" t="s">
        <v>738</v>
      </c>
    </row>
    <row r="747" spans="1:3" s="56" customFormat="1" ht="10.5" x14ac:dyDescent="0.15">
      <c r="A747" s="56">
        <v>1063</v>
      </c>
      <c r="B747" s="56" t="s">
        <v>773</v>
      </c>
      <c r="C747" s="56" t="s">
        <v>774</v>
      </c>
    </row>
    <row r="748" spans="1:3" s="56" customFormat="1" ht="10.5" x14ac:dyDescent="0.15">
      <c r="A748" s="56">
        <v>5486</v>
      </c>
      <c r="B748" s="56" t="s">
        <v>775</v>
      </c>
      <c r="C748" s="56" t="s">
        <v>774</v>
      </c>
    </row>
    <row r="749" spans="1:3" s="56" customFormat="1" ht="10.5" x14ac:dyDescent="0.15">
      <c r="A749" s="56">
        <v>7551</v>
      </c>
      <c r="B749" s="56" t="s">
        <v>776</v>
      </c>
      <c r="C749" s="56" t="s">
        <v>774</v>
      </c>
    </row>
    <row r="750" spans="1:3" s="56" customFormat="1" ht="10.5" x14ac:dyDescent="0.15">
      <c r="A750" s="56">
        <v>8939</v>
      </c>
      <c r="B750" s="56" t="s">
        <v>777</v>
      </c>
      <c r="C750" s="56" t="s">
        <v>774</v>
      </c>
    </row>
    <row r="751" spans="1:3" s="56" customFormat="1" ht="10.5" x14ac:dyDescent="0.15">
      <c r="A751" s="56">
        <v>1188</v>
      </c>
      <c r="B751" s="56" t="s">
        <v>778</v>
      </c>
      <c r="C751" s="56" t="s">
        <v>774</v>
      </c>
    </row>
    <row r="752" spans="1:3" s="56" customFormat="1" ht="10.5" x14ac:dyDescent="0.15">
      <c r="A752" s="56">
        <v>1189</v>
      </c>
      <c r="B752" s="56" t="s">
        <v>779</v>
      </c>
      <c r="C752" s="56" t="s">
        <v>774</v>
      </c>
    </row>
    <row r="753" spans="1:3" s="56" customFormat="1" ht="10.5" x14ac:dyDescent="0.15">
      <c r="A753" s="56">
        <v>8077</v>
      </c>
      <c r="B753" s="56" t="s">
        <v>780</v>
      </c>
      <c r="C753" s="56" t="s">
        <v>774</v>
      </c>
    </row>
    <row r="754" spans="1:3" s="56" customFormat="1" ht="10.5" x14ac:dyDescent="0.15">
      <c r="A754" s="56">
        <v>4666</v>
      </c>
      <c r="B754" s="56" t="s">
        <v>781</v>
      </c>
      <c r="C754" s="56" t="s">
        <v>774</v>
      </c>
    </row>
    <row r="755" spans="1:3" s="56" customFormat="1" ht="10.5" x14ac:dyDescent="0.15">
      <c r="A755" s="56">
        <v>1195</v>
      </c>
      <c r="B755" s="56" t="s">
        <v>782</v>
      </c>
      <c r="C755" s="56" t="s">
        <v>774</v>
      </c>
    </row>
    <row r="756" spans="1:3" s="56" customFormat="1" ht="10.5" x14ac:dyDescent="0.15">
      <c r="A756" s="56">
        <v>2215</v>
      </c>
      <c r="B756" s="56" t="s">
        <v>783</v>
      </c>
      <c r="C756" s="56" t="s">
        <v>774</v>
      </c>
    </row>
    <row r="757" spans="1:3" s="56" customFormat="1" ht="10.5" x14ac:dyDescent="0.15">
      <c r="A757" s="56">
        <v>8026</v>
      </c>
      <c r="B757" s="56" t="s">
        <v>784</v>
      </c>
      <c r="C757" s="56" t="s">
        <v>774</v>
      </c>
    </row>
    <row r="758" spans="1:3" s="56" customFormat="1" ht="10.5" x14ac:dyDescent="0.15">
      <c r="A758" s="56">
        <v>1004</v>
      </c>
      <c r="B758" s="56" t="s">
        <v>785</v>
      </c>
      <c r="C758" s="56" t="s">
        <v>774</v>
      </c>
    </row>
    <row r="759" spans="1:3" s="56" customFormat="1" ht="10.5" x14ac:dyDescent="0.15">
      <c r="A759" s="56">
        <v>5430</v>
      </c>
      <c r="B759" s="56" t="s">
        <v>786</v>
      </c>
      <c r="C759" s="56" t="s">
        <v>774</v>
      </c>
    </row>
    <row r="760" spans="1:3" s="56" customFormat="1" ht="10.5" x14ac:dyDescent="0.15">
      <c r="A760" s="56">
        <v>1005</v>
      </c>
      <c r="B760" s="56" t="s">
        <v>787</v>
      </c>
      <c r="C760" s="56" t="s">
        <v>774</v>
      </c>
    </row>
    <row r="761" spans="1:3" s="56" customFormat="1" ht="10.5" x14ac:dyDescent="0.15">
      <c r="A761" s="56">
        <v>4405</v>
      </c>
      <c r="B761" s="56" t="s">
        <v>788</v>
      </c>
      <c r="C761" s="56" t="s">
        <v>774</v>
      </c>
    </row>
    <row r="762" spans="1:3" s="56" customFormat="1" ht="10.5" x14ac:dyDescent="0.15">
      <c r="A762" s="56">
        <v>2192</v>
      </c>
      <c r="B762" s="56" t="s">
        <v>789</v>
      </c>
      <c r="C762" s="56" t="s">
        <v>774</v>
      </c>
    </row>
    <row r="763" spans="1:3" s="56" customFormat="1" ht="10.5" x14ac:dyDescent="0.15">
      <c r="A763" s="56">
        <v>1168</v>
      </c>
      <c r="B763" s="56" t="s">
        <v>790</v>
      </c>
      <c r="C763" s="56" t="s">
        <v>774</v>
      </c>
    </row>
    <row r="764" spans="1:3" s="56" customFormat="1" ht="10.5" x14ac:dyDescent="0.15">
      <c r="A764" s="56">
        <v>5727</v>
      </c>
      <c r="B764" s="56" t="s">
        <v>791</v>
      </c>
      <c r="C764" s="56" t="s">
        <v>774</v>
      </c>
    </row>
    <row r="765" spans="1:3" s="56" customFormat="1" ht="10.5" x14ac:dyDescent="0.15">
      <c r="A765" s="56">
        <v>4842</v>
      </c>
      <c r="B765" s="56" t="s">
        <v>792</v>
      </c>
      <c r="C765" s="56" t="s">
        <v>774</v>
      </c>
    </row>
    <row r="766" spans="1:3" s="56" customFormat="1" ht="10.5" x14ac:dyDescent="0.15">
      <c r="A766" s="56">
        <v>2206</v>
      </c>
      <c r="B766" s="56" t="s">
        <v>793</v>
      </c>
      <c r="C766" s="56" t="s">
        <v>774</v>
      </c>
    </row>
    <row r="767" spans="1:3" s="56" customFormat="1" ht="10.5" x14ac:dyDescent="0.15">
      <c r="A767" s="56">
        <v>7521</v>
      </c>
      <c r="B767" s="56" t="s">
        <v>794</v>
      </c>
      <c r="C767" s="56" t="s">
        <v>774</v>
      </c>
    </row>
    <row r="768" spans="1:3" s="56" customFormat="1" ht="10.5" x14ac:dyDescent="0.15">
      <c r="A768" s="56">
        <v>8254</v>
      </c>
      <c r="B768" s="56" t="s">
        <v>795</v>
      </c>
      <c r="C768" s="56" t="s">
        <v>774</v>
      </c>
    </row>
    <row r="769" spans="1:3" s="56" customFormat="1" ht="10.5" x14ac:dyDescent="0.15">
      <c r="A769" s="56">
        <v>6953</v>
      </c>
      <c r="B769" s="56" t="s">
        <v>796</v>
      </c>
      <c r="C769" s="56" t="s">
        <v>774</v>
      </c>
    </row>
    <row r="770" spans="1:3" s="56" customFormat="1" ht="10.5" x14ac:dyDescent="0.15">
      <c r="A770" s="56">
        <v>6851</v>
      </c>
      <c r="B770" s="56" t="s">
        <v>797</v>
      </c>
      <c r="C770" s="56" t="s">
        <v>774</v>
      </c>
    </row>
    <row r="771" spans="1:3" s="56" customFormat="1" ht="10.5" x14ac:dyDescent="0.15">
      <c r="A771" s="56">
        <v>2292</v>
      </c>
      <c r="B771" s="56" t="s">
        <v>798</v>
      </c>
      <c r="C771" s="56" t="s">
        <v>774</v>
      </c>
    </row>
    <row r="772" spans="1:3" s="56" customFormat="1" ht="10.5" x14ac:dyDescent="0.15">
      <c r="A772" s="56">
        <v>9775</v>
      </c>
      <c r="B772" s="56" t="s">
        <v>799</v>
      </c>
      <c r="C772" s="56" t="s">
        <v>774</v>
      </c>
    </row>
    <row r="773" spans="1:3" s="56" customFormat="1" ht="10.5" x14ac:dyDescent="0.15">
      <c r="A773" s="56">
        <v>9790</v>
      </c>
      <c r="B773" s="56" t="s">
        <v>800</v>
      </c>
      <c r="C773" s="56" t="s">
        <v>774</v>
      </c>
    </row>
    <row r="774" spans="1:3" s="56" customFormat="1" ht="10.5" x14ac:dyDescent="0.15">
      <c r="A774" s="56">
        <v>2279</v>
      </c>
      <c r="B774" s="56" t="s">
        <v>801</v>
      </c>
      <c r="C774" s="56" t="s">
        <v>774</v>
      </c>
    </row>
    <row r="775" spans="1:3" s="56" customFormat="1" ht="10.5" x14ac:dyDescent="0.15">
      <c r="A775" s="56">
        <v>9758</v>
      </c>
      <c r="B775" s="56" t="s">
        <v>802</v>
      </c>
      <c r="C775" s="56" t="s">
        <v>774</v>
      </c>
    </row>
    <row r="776" spans="1:3" s="56" customFormat="1" ht="10.5" x14ac:dyDescent="0.15">
      <c r="A776" s="56">
        <v>6151</v>
      </c>
      <c r="B776" s="56" t="s">
        <v>803</v>
      </c>
      <c r="C776" s="56" t="s">
        <v>774</v>
      </c>
    </row>
    <row r="777" spans="1:3" s="56" customFormat="1" ht="10.5" x14ac:dyDescent="0.15">
      <c r="A777" s="56">
        <v>7926</v>
      </c>
      <c r="B777" s="56" t="s">
        <v>804</v>
      </c>
      <c r="C777" s="56" t="s">
        <v>774</v>
      </c>
    </row>
    <row r="778" spans="1:3" s="56" customFormat="1" ht="10.5" x14ac:dyDescent="0.15">
      <c r="A778" s="56">
        <v>7928</v>
      </c>
      <c r="B778" s="56" t="s">
        <v>805</v>
      </c>
      <c r="C778" s="56" t="s">
        <v>774</v>
      </c>
    </row>
    <row r="780" spans="1:3" s="56" customFormat="1" ht="10.5" x14ac:dyDescent="0.15">
      <c r="A780" s="56">
        <v>4691</v>
      </c>
      <c r="B780" s="56" t="s">
        <v>806</v>
      </c>
      <c r="C780" s="56" t="s">
        <v>807</v>
      </c>
    </row>
    <row r="781" spans="1:3" s="56" customFormat="1" ht="10.5" x14ac:dyDescent="0.15">
      <c r="A781" s="56">
        <v>4701</v>
      </c>
      <c r="B781" s="56" t="s">
        <v>808</v>
      </c>
      <c r="C781" s="56" t="s">
        <v>807</v>
      </c>
    </row>
    <row r="782" spans="1:3" s="56" customFormat="1" ht="10.5" x14ac:dyDescent="0.15">
      <c r="A782" s="56">
        <v>6722</v>
      </c>
      <c r="B782" s="56" t="s">
        <v>809</v>
      </c>
      <c r="C782" s="56" t="s">
        <v>807</v>
      </c>
    </row>
    <row r="783" spans="1:3" s="56" customFormat="1" ht="10.5" x14ac:dyDescent="0.15">
      <c r="A783" s="56">
        <v>7314</v>
      </c>
      <c r="B783" s="56" t="s">
        <v>810</v>
      </c>
      <c r="C783" s="56" t="s">
        <v>807</v>
      </c>
    </row>
    <row r="784" spans="1:3" s="56" customFormat="1" ht="10.5" x14ac:dyDescent="0.15">
      <c r="A784" s="56">
        <v>7315</v>
      </c>
      <c r="B784" s="56" t="s">
        <v>811</v>
      </c>
      <c r="C784" s="56" t="s">
        <v>807</v>
      </c>
    </row>
    <row r="785" spans="1:3" s="56" customFormat="1" ht="10.5" x14ac:dyDescent="0.15">
      <c r="A785" s="56">
        <v>8528</v>
      </c>
      <c r="B785" s="56" t="s">
        <v>812</v>
      </c>
      <c r="C785" s="56" t="s">
        <v>807</v>
      </c>
    </row>
    <row r="786" spans="1:3" s="56" customFormat="1" ht="10.5" x14ac:dyDescent="0.15">
      <c r="A786" s="56">
        <v>8687</v>
      </c>
      <c r="B786" s="56" t="s">
        <v>813</v>
      </c>
      <c r="C786" s="56" t="s">
        <v>807</v>
      </c>
    </row>
    <row r="787" spans="1:3" s="56" customFormat="1" ht="10.5" x14ac:dyDescent="0.15">
      <c r="A787" s="56">
        <v>8872</v>
      </c>
      <c r="B787" s="56" t="s">
        <v>814</v>
      </c>
      <c r="C787" s="56" t="s">
        <v>807</v>
      </c>
    </row>
    <row r="788" spans="1:3" s="56" customFormat="1" ht="10.5" x14ac:dyDescent="0.15">
      <c r="A788" s="56">
        <v>8875</v>
      </c>
      <c r="B788" s="56" t="s">
        <v>815</v>
      </c>
      <c r="C788" s="56" t="s">
        <v>807</v>
      </c>
    </row>
    <row r="789" spans="1:3" s="56" customFormat="1" ht="10.5" x14ac:dyDescent="0.15">
      <c r="A789" s="56">
        <v>9074</v>
      </c>
      <c r="B789" s="56" t="s">
        <v>816</v>
      </c>
      <c r="C789" s="56" t="s">
        <v>807</v>
      </c>
    </row>
    <row r="790" spans="1:3" s="56" customFormat="1" ht="10.5" x14ac:dyDescent="0.15">
      <c r="A790" s="56">
        <v>9270</v>
      </c>
      <c r="B790" s="56" t="s">
        <v>817</v>
      </c>
      <c r="C790" s="56" t="s">
        <v>807</v>
      </c>
    </row>
    <row r="791" spans="1:3" s="56" customFormat="1" ht="10.5" x14ac:dyDescent="0.15">
      <c r="A791" s="56">
        <v>9271</v>
      </c>
      <c r="B791" s="56" t="s">
        <v>818</v>
      </c>
      <c r="C791" s="56" t="s">
        <v>807</v>
      </c>
    </row>
    <row r="792" spans="1:3" s="56" customFormat="1" ht="10.5" x14ac:dyDescent="0.15">
      <c r="A792" s="56">
        <v>5183</v>
      </c>
      <c r="B792" s="56" t="s">
        <v>819</v>
      </c>
      <c r="C792" s="56" t="s">
        <v>807</v>
      </c>
    </row>
    <row r="793" spans="1:3" s="56" customFormat="1" ht="10.5" x14ac:dyDescent="0.15">
      <c r="A793" s="56">
        <v>5717</v>
      </c>
      <c r="B793" s="56" t="s">
        <v>820</v>
      </c>
      <c r="C793" s="56" t="s">
        <v>807</v>
      </c>
    </row>
    <row r="794" spans="1:3" s="56" customFormat="1" ht="10.5" x14ac:dyDescent="0.15">
      <c r="A794" s="56">
        <v>9856</v>
      </c>
      <c r="B794" s="56" t="s">
        <v>821</v>
      </c>
      <c r="C794" s="56" t="s">
        <v>807</v>
      </c>
    </row>
    <row r="796" spans="1:3" s="56" customFormat="1" ht="10.5" x14ac:dyDescent="0.15">
      <c r="B796" s="56" t="s">
        <v>822</v>
      </c>
    </row>
    <row r="820" spans="2:2" s="56" customFormat="1" ht="10.5" x14ac:dyDescent="0.15">
      <c r="B820" s="56" t="s">
        <v>822</v>
      </c>
    </row>
    <row r="832" spans="2:2" s="56" customFormat="1" ht="10.5" x14ac:dyDescent="0.15">
      <c r="B832" s="56" t="s">
        <v>822</v>
      </c>
    </row>
    <row r="837" spans="1:2" s="56" customFormat="1" ht="10.5" x14ac:dyDescent="0.15">
      <c r="A837" s="56">
        <v>4487</v>
      </c>
      <c r="B837" s="56" t="s">
        <v>823</v>
      </c>
    </row>
    <row r="838" spans="1:2" s="56" customFormat="1" ht="10.5" x14ac:dyDescent="0.15">
      <c r="A838" s="56">
        <v>6577</v>
      </c>
      <c r="B838" s="56" t="s">
        <v>824</v>
      </c>
    </row>
    <row r="839" spans="1:2" s="56" customFormat="1" ht="10.5" x14ac:dyDescent="0.15">
      <c r="A839" s="56">
        <v>1040</v>
      </c>
      <c r="B839" s="56" t="s">
        <v>825</v>
      </c>
    </row>
    <row r="840" spans="1:2" s="56" customFormat="1" ht="10.5" x14ac:dyDescent="0.15">
      <c r="A840" s="56">
        <v>9519</v>
      </c>
      <c r="B840" s="56" t="s">
        <v>826</v>
      </c>
    </row>
    <row r="841" spans="1:2" s="56" customFormat="1" ht="10.5" x14ac:dyDescent="0.15">
      <c r="A841" s="56">
        <v>5798</v>
      </c>
      <c r="B841" s="56" t="s">
        <v>827</v>
      </c>
    </row>
    <row r="843" spans="1:2" s="56" customFormat="1" ht="10.5" x14ac:dyDescent="0.15">
      <c r="A843" s="56">
        <v>9975</v>
      </c>
      <c r="B843" s="56" t="s">
        <v>828</v>
      </c>
    </row>
    <row r="844" spans="1:2" s="56" customFormat="1" ht="10.5" x14ac:dyDescent="0.15">
      <c r="A844" s="56">
        <v>7685</v>
      </c>
      <c r="B844" s="56" t="s">
        <v>829</v>
      </c>
    </row>
    <row r="845" spans="1:2" s="56" customFormat="1" ht="10.5" x14ac:dyDescent="0.15">
      <c r="A845" s="56">
        <v>1044</v>
      </c>
      <c r="B845" s="56" t="s">
        <v>830</v>
      </c>
    </row>
    <row r="847" spans="1:2" s="56" customFormat="1" ht="10.5" x14ac:dyDescent="0.15">
      <c r="A847" s="56">
        <v>9594</v>
      </c>
      <c r="B847" s="56" t="s">
        <v>831</v>
      </c>
    </row>
    <row r="849" spans="1:2" s="56" customFormat="1" ht="10.5" x14ac:dyDescent="0.15">
      <c r="A849" s="56">
        <v>4528</v>
      </c>
      <c r="B849" s="56" t="s">
        <v>832</v>
      </c>
    </row>
    <row r="850" spans="1:2" s="56" customFormat="1" ht="10.5" x14ac:dyDescent="0.15">
      <c r="A850" s="56">
        <v>8889</v>
      </c>
      <c r="B850" s="56" t="s">
        <v>833</v>
      </c>
    </row>
    <row r="851" spans="1:2" s="56" customFormat="1" ht="10.5" x14ac:dyDescent="0.15">
      <c r="A851" s="56">
        <v>9423</v>
      </c>
      <c r="B851" s="56" t="s">
        <v>834</v>
      </c>
    </row>
    <row r="852" spans="1:2" s="56" customFormat="1" ht="10.5" x14ac:dyDescent="0.15">
      <c r="A852" s="56">
        <v>1039</v>
      </c>
      <c r="B852" s="56" t="s">
        <v>835</v>
      </c>
    </row>
    <row r="853" spans="1:2" s="56" customFormat="1" ht="10.5" x14ac:dyDescent="0.15">
      <c r="A853" s="56">
        <v>1033</v>
      </c>
      <c r="B853" s="56" t="s">
        <v>836</v>
      </c>
    </row>
    <row r="854" spans="1:2" s="56" customFormat="1" ht="10.5" x14ac:dyDescent="0.15">
      <c r="A854" s="56">
        <v>8426</v>
      </c>
      <c r="B854" s="56" t="s">
        <v>837</v>
      </c>
    </row>
    <row r="856" spans="1:2" s="56" customFormat="1" ht="10.5" x14ac:dyDescent="0.15">
      <c r="A856" s="56">
        <v>8347</v>
      </c>
      <c r="B856" s="56" t="s">
        <v>838</v>
      </c>
    </row>
    <row r="857" spans="1:2" s="56" customFormat="1" ht="10.5" x14ac:dyDescent="0.15">
      <c r="A857" s="56">
        <v>8886</v>
      </c>
      <c r="B857" s="56" t="s">
        <v>839</v>
      </c>
    </row>
    <row r="858" spans="1:2" s="56" customFormat="1" ht="10.5" x14ac:dyDescent="0.15">
      <c r="A858" s="56">
        <v>8887</v>
      </c>
      <c r="B858" s="56" t="s">
        <v>840</v>
      </c>
    </row>
    <row r="859" spans="1:2" s="56" customFormat="1" ht="10.5" x14ac:dyDescent="0.15">
      <c r="A859" s="56">
        <v>9523</v>
      </c>
      <c r="B859" s="56" t="s">
        <v>841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3°</vt:lpstr>
      <vt:lpstr>3°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2019-11-23T11:04:41Z</dcterms:created>
  <dcterms:modified xsi:type="dcterms:W3CDTF">2020-02-17T16:33:31Z</dcterms:modified>
</cp:coreProperties>
</file>