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9705" yWindow="-15" windowWidth="9510" windowHeight="8160"/>
  </bookViews>
  <sheets>
    <sheet name="EXC" sheetId="42" r:id="rId1"/>
    <sheet name="EXC zf" sheetId="46" r:id="rId2"/>
    <sheet name="LEDEN" sheetId="4" r:id="rId3"/>
  </sheets>
  <externalReferences>
    <externalReference r:id="rId4"/>
  </externalReferences>
  <definedNames>
    <definedName name="LEDEN" localSheetId="0">#REF!</definedName>
    <definedName name="LEDEN" localSheetId="1">#REF!</definedName>
    <definedName name="LEDEN" localSheetId="2">LEDEN!$A$1:$B$622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S36" i="42" l="1"/>
  <c r="C21" i="42"/>
  <c r="S45" i="46" l="1"/>
  <c r="Q45" i="46"/>
  <c r="S44" i="46"/>
  <c r="Q44" i="46"/>
  <c r="S43" i="46"/>
  <c r="Q43" i="46"/>
  <c r="S42" i="46"/>
  <c r="Q42" i="46"/>
  <c r="C42" i="46"/>
  <c r="L41" i="46"/>
  <c r="C41" i="46"/>
  <c r="S38" i="46"/>
  <c r="Q38" i="46"/>
  <c r="S37" i="46"/>
  <c r="Q37" i="46"/>
  <c r="S36" i="46"/>
  <c r="Q36" i="46"/>
  <c r="S35" i="46"/>
  <c r="Q35" i="46"/>
  <c r="C35" i="46"/>
  <c r="L34" i="46"/>
  <c r="C34" i="46"/>
  <c r="S31" i="46"/>
  <c r="Q31" i="46"/>
  <c r="S30" i="46"/>
  <c r="Q30" i="46"/>
  <c r="S29" i="46"/>
  <c r="Q29" i="46"/>
  <c r="S28" i="46"/>
  <c r="Q28" i="46"/>
  <c r="C28" i="46"/>
  <c r="L27" i="46"/>
  <c r="C27" i="46"/>
  <c r="S24" i="46"/>
  <c r="Q24" i="46"/>
  <c r="S23" i="46"/>
  <c r="Q23" i="46"/>
  <c r="S22" i="46"/>
  <c r="Q22" i="46"/>
  <c r="Q21" i="46"/>
  <c r="S21" i="46" s="1"/>
  <c r="L20" i="46"/>
  <c r="C20" i="46"/>
  <c r="S17" i="46"/>
  <c r="Q17" i="46"/>
  <c r="S16" i="46"/>
  <c r="Q16" i="46"/>
  <c r="S15" i="46"/>
  <c r="Q15" i="46"/>
  <c r="S14" i="46"/>
  <c r="Q14" i="46"/>
  <c r="L13" i="46"/>
  <c r="C13" i="46"/>
  <c r="R46" i="42" l="1"/>
  <c r="P46" i="42"/>
  <c r="O46" i="42"/>
  <c r="N46" i="42"/>
  <c r="Q45" i="42"/>
  <c r="S45" i="42" s="1"/>
  <c r="C45" i="42"/>
  <c r="Q44" i="42"/>
  <c r="S44" i="42" s="1"/>
  <c r="C44" i="42"/>
  <c r="Q43" i="42"/>
  <c r="S43" i="42" s="1"/>
  <c r="C43" i="42"/>
  <c r="S42" i="42"/>
  <c r="Q42" i="42"/>
  <c r="C42" i="42"/>
  <c r="L41" i="42"/>
  <c r="C41" i="42"/>
  <c r="R39" i="42"/>
  <c r="P39" i="42"/>
  <c r="O39" i="42"/>
  <c r="N39" i="42"/>
  <c r="Q38" i="42"/>
  <c r="S38" i="42" s="1"/>
  <c r="C38" i="42"/>
  <c r="Q37" i="42"/>
  <c r="S37" i="42" s="1"/>
  <c r="C37" i="42"/>
  <c r="Q36" i="42"/>
  <c r="C36" i="42"/>
  <c r="S35" i="42"/>
  <c r="Q35" i="42"/>
  <c r="C35" i="42"/>
  <c r="L34" i="42"/>
  <c r="C34" i="42"/>
  <c r="Q46" i="42" l="1"/>
  <c r="Q39" i="42"/>
  <c r="R32" i="42"/>
  <c r="P32" i="42"/>
  <c r="O32" i="42"/>
  <c r="N32" i="42"/>
  <c r="Q31" i="42"/>
  <c r="S31" i="42" s="1"/>
  <c r="C31" i="42"/>
  <c r="Q30" i="42"/>
  <c r="S30" i="42" s="1"/>
  <c r="C30" i="42"/>
  <c r="Q29" i="42"/>
  <c r="S29" i="42" s="1"/>
  <c r="C29" i="42"/>
  <c r="Q28" i="42"/>
  <c r="S28" i="42" s="1"/>
  <c r="C28" i="42"/>
  <c r="L27" i="42"/>
  <c r="C27" i="42"/>
  <c r="R25" i="42"/>
  <c r="P25" i="42"/>
  <c r="O25" i="42"/>
  <c r="N25" i="42"/>
  <c r="Q24" i="42"/>
  <c r="S24" i="42" s="1"/>
  <c r="C24" i="42"/>
  <c r="Q23" i="42"/>
  <c r="S23" i="42" s="1"/>
  <c r="C23" i="42"/>
  <c r="Q22" i="42"/>
  <c r="S22" i="42" s="1"/>
  <c r="C22" i="42"/>
  <c r="Q21" i="42"/>
  <c r="S21" i="42" s="1"/>
  <c r="L20" i="42"/>
  <c r="C20" i="42"/>
  <c r="R18" i="42"/>
  <c r="P18" i="42"/>
  <c r="O18" i="42"/>
  <c r="N18" i="42"/>
  <c r="S17" i="42"/>
  <c r="Q17" i="42"/>
  <c r="C17" i="42"/>
  <c r="Q16" i="42"/>
  <c r="S16" i="42" s="1"/>
  <c r="C16" i="42"/>
  <c r="S15" i="42"/>
  <c r="Q15" i="42"/>
  <c r="C15" i="42"/>
  <c r="Q14" i="42"/>
  <c r="S14" i="42" s="1"/>
  <c r="C14" i="42"/>
  <c r="L13" i="42"/>
  <c r="C13" i="42"/>
  <c r="Q25" i="42" l="1"/>
  <c r="Q32" i="42"/>
  <c r="S25" i="42"/>
  <c r="S32" i="42"/>
  <c r="Q18" i="42"/>
  <c r="S18" i="42" s="1"/>
</calcChain>
</file>

<file path=xl/sharedStrings.xml><?xml version="1.0" encoding="utf-8"?>
<sst xmlns="http://schemas.openxmlformats.org/spreadsheetml/2006/main" count="1704" uniqueCount="823">
  <si>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</si>
  <si>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</si>
  <si>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</si>
  <si>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Café Sport " - Martelarenplein, 13  -  3000 Leuven</t>
  </si>
  <si>
    <t>GEWEST  BEIDE  VLAANDEREN</t>
  </si>
  <si>
    <t>NATID</t>
  </si>
  <si>
    <t xml:space="preserve">NAAM </t>
  </si>
  <si>
    <t>WEDP</t>
  </si>
  <si>
    <t>BP</t>
  </si>
  <si>
    <t>HR</t>
  </si>
  <si>
    <t>OPM</t>
  </si>
  <si>
    <t>Pl</t>
  </si>
  <si>
    <t>EINDRESULTAAT</t>
  </si>
  <si>
    <t>K.Kn</t>
  </si>
  <si>
    <t>OS</t>
  </si>
  <si>
    <t>KK</t>
  </si>
  <si>
    <t>K.ZE</t>
  </si>
  <si>
    <t>DK</t>
  </si>
  <si>
    <t>K.Br</t>
  </si>
  <si>
    <t>4162B</t>
  </si>
  <si>
    <t>OBA</t>
  </si>
  <si>
    <t>SMA</t>
  </si>
  <si>
    <t>4301B</t>
  </si>
  <si>
    <t>GS</t>
  </si>
  <si>
    <t>K&amp;V</t>
  </si>
  <si>
    <t>ACG</t>
  </si>
  <si>
    <t>KAS</t>
  </si>
  <si>
    <t>K.EBC</t>
  </si>
  <si>
    <t>UN</t>
  </si>
  <si>
    <t>KOTM</t>
  </si>
  <si>
    <t>K.ME</t>
  </si>
  <si>
    <t>7465B</t>
  </si>
  <si>
    <t>WOH</t>
  </si>
  <si>
    <t>RT</t>
  </si>
  <si>
    <t>DOS</t>
  </si>
  <si>
    <t>K.GHOK</t>
  </si>
  <si>
    <t>6784B</t>
  </si>
  <si>
    <t>KGV</t>
  </si>
  <si>
    <t>WM</t>
  </si>
  <si>
    <t>QU</t>
  </si>
  <si>
    <t>Beurten</t>
  </si>
  <si>
    <t>CLUB</t>
  </si>
  <si>
    <t xml:space="preserve">  </t>
  </si>
  <si>
    <t xml:space="preserve">datum  : </t>
  </si>
  <si>
    <t>MIN</t>
  </si>
  <si>
    <t>MAX</t>
  </si>
  <si>
    <t>GEM 2,30</t>
  </si>
  <si>
    <t xml:space="preserve"> </t>
  </si>
  <si>
    <t>rooster4</t>
  </si>
  <si>
    <t>rooster 5</t>
  </si>
  <si>
    <t>rooster 6</t>
  </si>
  <si>
    <t>rooster7</t>
  </si>
  <si>
    <t>a1</t>
  </si>
  <si>
    <t>a2</t>
  </si>
  <si>
    <t>a3</t>
  </si>
  <si>
    <t>a4</t>
  </si>
  <si>
    <t>a5</t>
  </si>
  <si>
    <t>a6</t>
  </si>
  <si>
    <t>a7</t>
  </si>
  <si>
    <t>CARDOEN Kurt</t>
  </si>
  <si>
    <t>NS</t>
  </si>
  <si>
    <t>DUYM Ignace</t>
  </si>
  <si>
    <t>BRACKE Peter</t>
  </si>
  <si>
    <t>SONCK ROBBY</t>
  </si>
  <si>
    <t>DUJARDIN Luc</t>
  </si>
  <si>
    <t>BAETE Jean-Pierre</t>
  </si>
  <si>
    <t>JACQUEMYN Tony</t>
  </si>
  <si>
    <t>KBCAW</t>
  </si>
  <si>
    <t>VAN HANEGEM Izaak</t>
  </si>
  <si>
    <t>BERNAERDT Roland</t>
  </si>
  <si>
    <t>Nuytten Renold</t>
  </si>
  <si>
    <t>VAN DEN BOSSCHE Daniël</t>
  </si>
  <si>
    <t>DE CRAECKER Werner</t>
  </si>
  <si>
    <t>DE CRAECKER Emma (jeugd)</t>
  </si>
  <si>
    <t>DE BIE Rudy</t>
  </si>
  <si>
    <t>VAN RIJSSELBERGHE Johan</t>
  </si>
  <si>
    <t>de MEULEMEESTER Cédric</t>
  </si>
  <si>
    <t>DEPOORTER MIEKE</t>
  </si>
  <si>
    <t>STEVENS PATRICK</t>
  </si>
  <si>
    <t>GERMONPRE Luc</t>
  </si>
  <si>
    <t>DE MUYNCK Jean-Pierre</t>
  </si>
  <si>
    <t>DEMOOR Danny</t>
  </si>
  <si>
    <t>MEULEMAN Rudy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</si>
  <si>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</si>
  <si>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</si>
  <si>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</si>
  <si>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</si>
  <si>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</si>
  <si>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</si>
  <si>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</si>
  <si>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</si>
  <si>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</si>
  <si>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</si>
  <si>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NOPPE Robert</t>
  </si>
  <si>
    <t>VAN BIESEN Tom</t>
  </si>
  <si>
    <t>ROSIER Nick</t>
  </si>
  <si>
    <t>VERGULT François</t>
  </si>
  <si>
    <t>LEEMANS Willy</t>
  </si>
  <si>
    <t>DE KORT Marc</t>
  </si>
  <si>
    <t>DAELMAN Walther</t>
  </si>
  <si>
    <t>TROONBEECKX Willy</t>
  </si>
  <si>
    <t>VAN DEN EEDEN Kurt</t>
  </si>
  <si>
    <t>K.SNBA</t>
  </si>
  <si>
    <t>DE WITTE Tamara</t>
  </si>
  <si>
    <t>GODDAERT Johan</t>
  </si>
  <si>
    <t>DE RUDDER David</t>
  </si>
  <si>
    <t>WOUTERS Marc</t>
  </si>
  <si>
    <t>DE BOEY Gijs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</si>
  <si>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</si>
  <si>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</si>
  <si>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</si>
  <si>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</si>
  <si>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</si>
  <si>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</si>
  <si>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</si>
  <si>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</si>
  <si>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</si>
  <si>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</si>
  <si>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</si>
  <si>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</si>
  <si>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</si>
  <si>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</si>
  <si>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</si>
  <si>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</si>
  <si>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</si>
  <si>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</si>
  <si>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</si>
  <si>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COUSSEMENT Wim</t>
  </si>
  <si>
    <t>DANNEELS Laurent</t>
  </si>
  <si>
    <t>DELANGHE Lievin</t>
  </si>
  <si>
    <t>RONDELEZ Noel</t>
  </si>
  <si>
    <t>CONSTANT Geert</t>
  </si>
  <si>
    <t>DEVRIENDT Bart</t>
  </si>
  <si>
    <t>CASTELEYN Rik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</si>
  <si>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</si>
  <si>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</si>
  <si>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</si>
  <si>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</si>
  <si>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</si>
  <si>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</si>
  <si>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</si>
  <si>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</si>
  <si>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</si>
  <si>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</si>
  <si>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</si>
  <si>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</si>
  <si>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VANDENDRIESSCHE Philip</t>
  </si>
  <si>
    <t>KKBC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</si>
  <si>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</si>
  <si>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</si>
  <si>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</si>
  <si>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</si>
  <si>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</si>
  <si>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</si>
  <si>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</si>
  <si>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</si>
  <si>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</si>
  <si>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</si>
  <si>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</si>
  <si>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</si>
  <si>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</si>
  <si>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</si>
  <si>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DEPOORTER Reginald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</si>
  <si>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</si>
  <si>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</si>
  <si>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</si>
  <si>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</si>
  <si>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</si>
  <si>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</si>
  <si>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</si>
  <si>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</si>
  <si>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</si>
  <si>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</si>
  <si>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</si>
  <si>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</si>
  <si>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</si>
  <si>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</si>
  <si>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</si>
  <si>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</si>
  <si>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</si>
  <si>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</si>
  <si>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</si>
  <si>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</si>
  <si>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</si>
  <si>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</si>
  <si>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</si>
  <si>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</si>
  <si>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GRIMON Johan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</si>
  <si>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</si>
  <si>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</si>
  <si>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</si>
  <si>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</si>
  <si>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</si>
  <si>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</si>
  <si>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</si>
  <si>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</si>
  <si>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</si>
  <si>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</si>
  <si>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</si>
  <si>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</si>
  <si>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</si>
  <si>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</si>
  <si>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</si>
  <si>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</si>
  <si>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</si>
  <si>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</si>
  <si>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</si>
  <si>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</si>
  <si>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</si>
  <si>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</si>
  <si>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</si>
  <si>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</si>
  <si>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</si>
  <si>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</si>
  <si>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</si>
  <si>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</si>
  <si>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</si>
  <si>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</si>
  <si>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</si>
  <si>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</si>
  <si>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</si>
  <si>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</si>
  <si>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</si>
  <si>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VASSEUR Patrick</t>
  </si>
  <si>
    <t>DALLINGA Louis</t>
  </si>
  <si>
    <t>DEKRAKER Jean-Paul</t>
  </si>
  <si>
    <t>TORRES Manuel</t>
  </si>
  <si>
    <t>CREYF Fernand</t>
  </si>
  <si>
    <t>DE BAERE Eddy</t>
  </si>
  <si>
    <t>DE CORTE Jan</t>
  </si>
  <si>
    <t>DELAERE Marc</t>
  </si>
  <si>
    <t>DUMON Dirk</t>
  </si>
  <si>
    <t>FLAMEE Kurt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</si>
  <si>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</si>
  <si>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</si>
  <si>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</si>
  <si>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</si>
  <si>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</si>
  <si>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</si>
  <si>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</si>
  <si>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</si>
  <si>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</si>
  <si>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</si>
  <si>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NS 18</t>
  </si>
  <si>
    <t>VERSCHAEVE Edwin</t>
  </si>
  <si>
    <t>NEUBOURG Freddy</t>
  </si>
  <si>
    <t>DE MEYER Rudi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</si>
  <si>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</si>
  <si>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</si>
  <si>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</si>
  <si>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</si>
  <si>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</si>
  <si>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</si>
  <si>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</si>
  <si>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</si>
  <si>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</si>
  <si>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</si>
  <si>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</si>
  <si>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</si>
  <si>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</si>
  <si>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</si>
  <si>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</si>
  <si>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</si>
  <si>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</si>
  <si>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</si>
  <si>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</si>
  <si>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</si>
  <si>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</si>
  <si>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MISMAN Eddy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</si>
  <si>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</si>
  <si>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</si>
  <si>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</si>
  <si>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</si>
  <si>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</si>
  <si>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</si>
  <si>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</si>
  <si>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</si>
  <si>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</si>
  <si>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</si>
  <si>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</si>
  <si>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</si>
  <si>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</si>
  <si>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</si>
  <si>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BERGMANS Dion</t>
  </si>
  <si>
    <t>BILLIET Jelle</t>
  </si>
  <si>
    <t>6417B</t>
  </si>
  <si>
    <t>BLOMME Jean-Thierry</t>
  </si>
  <si>
    <t>DE BRUYCKER Pierre</t>
  </si>
  <si>
    <t>VAN SCHUYLENBERGH Jean-Paul</t>
  </si>
  <si>
    <t>VAN DEN  EEDE  Marc</t>
  </si>
  <si>
    <t>K.EWH</t>
  </si>
  <si>
    <t>BRUGGEMAN Etienne</t>
  </si>
  <si>
    <t xml:space="preserve"> K.EWH</t>
  </si>
  <si>
    <t>BUZEYN Jean</t>
  </si>
  <si>
    <t>GEVAERT André</t>
  </si>
  <si>
    <t>COPPENS Christiaan</t>
  </si>
  <si>
    <t>HOLDERBEKE Alex</t>
  </si>
  <si>
    <t xml:space="preserve">GEVAERT André </t>
  </si>
  <si>
    <t>VERBEURE Danny</t>
  </si>
  <si>
    <t>BAUTE Steven</t>
  </si>
  <si>
    <t>TRENSON Gabriël</t>
  </si>
  <si>
    <t>FOURNEAU Alain</t>
  </si>
  <si>
    <t>DE LOBEL Marc</t>
  </si>
  <si>
    <t>DE BAETS Danny</t>
  </si>
  <si>
    <t>HNS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</si>
  <si>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</si>
  <si>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</si>
  <si>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</si>
  <si>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</si>
  <si>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</si>
  <si>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</si>
  <si>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</si>
  <si>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</si>
  <si>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</si>
  <si>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VAN DE VELDE August</t>
  </si>
  <si>
    <t>BAS Jacques</t>
  </si>
  <si>
    <t>POLLIE Luc</t>
  </si>
  <si>
    <t>VERBRUGGHE Johan</t>
  </si>
  <si>
    <t>VERBRUGGHE Philip</t>
  </si>
  <si>
    <t>BOSSAERT Dirk</t>
  </si>
  <si>
    <t>DENEUT Johan</t>
  </si>
  <si>
    <t>VEYS Renzo</t>
  </si>
  <si>
    <t>DECOCK Stephan</t>
  </si>
  <si>
    <t>DECEUNINCK Kurt</t>
  </si>
  <si>
    <t>DHAEYER Rémy</t>
  </si>
  <si>
    <t>SANTY Eric</t>
  </si>
  <si>
    <t>VERCAEMERE Jaak</t>
  </si>
  <si>
    <t>VERMEERSCH Dave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</si>
  <si>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</si>
  <si>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</si>
  <si>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</si>
  <si>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</si>
  <si>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</si>
  <si>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</si>
  <si>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</si>
  <si>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</si>
  <si>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</si>
  <si>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</si>
  <si>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</si>
  <si>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</si>
  <si>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</si>
  <si>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</si>
  <si>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</si>
  <si>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</si>
  <si>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</si>
  <si>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</si>
  <si>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</si>
  <si>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</si>
  <si>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</si>
  <si>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VANKEIRSBILCK Alex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</si>
  <si>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</si>
  <si>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</si>
  <si>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</si>
  <si>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</si>
  <si>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</si>
  <si>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</si>
  <si>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</si>
  <si>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</si>
  <si>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Caudron Danny</t>
  </si>
  <si>
    <t>K. ME</t>
  </si>
  <si>
    <t>LIPPENS Tony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</si>
  <si>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</si>
  <si>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</si>
  <si>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</si>
  <si>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</si>
  <si>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</si>
  <si>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</si>
  <si>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</si>
  <si>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</si>
  <si>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</si>
  <si>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</si>
  <si>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</si>
  <si>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</si>
  <si>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</si>
  <si>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CORNELISSEN Pierre</t>
  </si>
  <si>
    <t>DE RUYTE Yvan</t>
  </si>
  <si>
    <t>DE WITTE William</t>
  </si>
  <si>
    <t>LAUREYS Wilfried</t>
  </si>
  <si>
    <t>DE RUYTE Tom</t>
  </si>
  <si>
    <t>THUY Marc</t>
  </si>
  <si>
    <t>VAN DEN BERGHE Roland</t>
  </si>
  <si>
    <t>MAES Lucien</t>
  </si>
  <si>
    <t>VAN LEEUWEN A.E.M</t>
  </si>
  <si>
    <t>SUY Luc</t>
  </si>
  <si>
    <t>NEYTS Pierre</t>
  </si>
  <si>
    <t>DE SAEGER Dany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</si>
  <si>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</si>
  <si>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</si>
  <si>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</si>
  <si>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</si>
  <si>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</si>
  <si>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</si>
  <si>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</si>
  <si>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</si>
  <si>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</si>
  <si>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</si>
  <si>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</si>
  <si>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</si>
  <si>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</si>
  <si>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</si>
  <si>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</si>
  <si>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</si>
  <si>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NS9</t>
  </si>
  <si>
    <t>VAN MEIR Frank</t>
  </si>
  <si>
    <t>NS10</t>
  </si>
  <si>
    <t>D'HAENS Peter</t>
  </si>
  <si>
    <t>NS11</t>
  </si>
  <si>
    <t>BORREMANS Raf</t>
  </si>
  <si>
    <t>NS12</t>
  </si>
  <si>
    <t>GOOSSENS Dave</t>
  </si>
  <si>
    <t>NS13</t>
  </si>
  <si>
    <t>VAN STEENACKER Thierry</t>
  </si>
  <si>
    <t>DE BREMAEKER Eric</t>
  </si>
  <si>
    <t>K.STER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</si>
  <si>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</si>
  <si>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</si>
  <si>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</si>
  <si>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</si>
  <si>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</si>
  <si>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</si>
  <si>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</si>
  <si>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</si>
  <si>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</si>
  <si>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</si>
  <si>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</si>
  <si>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</si>
  <si>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</si>
  <si>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</si>
  <si>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</si>
  <si>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</si>
  <si>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</si>
  <si>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</si>
  <si>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</si>
  <si>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</si>
  <si>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DE BECK Clery</t>
  </si>
  <si>
    <t>SIROYT Davy</t>
  </si>
  <si>
    <t>DE COSTER Luc</t>
  </si>
  <si>
    <t>CAPPELLE Eddy</t>
  </si>
  <si>
    <t>DECLERCK Gilbert</t>
  </si>
  <si>
    <t>FORREST Emiel</t>
  </si>
  <si>
    <t>BUYSSE Edgard</t>
  </si>
  <si>
    <t>DE PRINCE Luc</t>
  </si>
  <si>
    <t>VANDENBROELE Kurt</t>
  </si>
  <si>
    <t>VANDEWIELE Eric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</si>
  <si>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</si>
  <si>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</si>
  <si>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</si>
  <si>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</si>
  <si>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</si>
  <si>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</si>
  <si>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</si>
  <si>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</si>
  <si>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</si>
  <si>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</si>
  <si>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</si>
  <si>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</si>
  <si>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</si>
  <si>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FEYS Gunther</t>
  </si>
  <si>
    <t>DE MEY Ad</t>
  </si>
  <si>
    <t>SANMODESTO Nicolas</t>
  </si>
  <si>
    <t>DE BRUIN Richard</t>
  </si>
  <si>
    <t>DEVLIEGER David</t>
  </si>
  <si>
    <t>VAN HEIRSEELE Roger</t>
  </si>
  <si>
    <t>BAELE Edmond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</si>
  <si>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</si>
  <si>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</si>
  <si>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</si>
  <si>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</si>
  <si>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</si>
  <si>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</si>
  <si>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</si>
  <si>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</si>
  <si>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LEEMAN Rudy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</si>
  <si>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</si>
  <si>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</si>
  <si>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</si>
  <si>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</si>
  <si>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</si>
  <si>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</si>
  <si>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</si>
  <si>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</si>
  <si>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BELAEY DANNY</t>
  </si>
  <si>
    <t>LAEREMANS Kenny</t>
  </si>
  <si>
    <t>HAEGENS Willy</t>
  </si>
  <si>
    <t>MAES Georges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</si>
  <si>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</si>
  <si>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</si>
  <si>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</si>
  <si>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</si>
  <si>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</si>
  <si>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</si>
  <si>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</si>
  <si>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>WUYTACK Gunther</t>
  </si>
  <si>
    <t xml:space="preserve">CORNET Walther </t>
  </si>
  <si>
    <t>VETS Sven</t>
  </si>
  <si>
    <t>PAUWELS Paul</t>
  </si>
  <si>
    <t>DE MAEYER Joris</t>
  </si>
  <si>
    <t>LANDRIEU Jan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</si>
  <si>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</si>
  <si>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</si>
  <si>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</si>
  <si>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</si>
  <si>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</si>
  <si>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</si>
  <si>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</si>
  <si>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</si>
  <si>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</si>
  <si>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</si>
  <si>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</si>
  <si>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</si>
  <si>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</si>
  <si>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</si>
  <si>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</si>
  <si>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</si>
  <si>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</si>
  <si>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</si>
  <si>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</si>
  <si>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</si>
  <si>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</si>
  <si>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</si>
  <si>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</si>
  <si>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</si>
  <si>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</si>
  <si>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</si>
  <si>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</si>
  <si>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</si>
  <si>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</si>
  <si>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</si>
  <si>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</si>
  <si>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</si>
  <si>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</si>
  <si>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</si>
  <si>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</si>
  <si>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</si>
  <si>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</si>
  <si>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</si>
  <si>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</si>
  <si>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</si>
  <si>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VAN DEN BUVERIE Eric</t>
  </si>
  <si>
    <t>DE WEIRDT Jean-Pierre</t>
  </si>
  <si>
    <t>LAGAT Michel</t>
  </si>
  <si>
    <t>CARDON Steve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</si>
  <si>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</si>
  <si>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</si>
  <si>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</si>
  <si>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</si>
  <si>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</si>
  <si>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</si>
  <si>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</si>
  <si>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</si>
  <si>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</si>
  <si>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</si>
  <si>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</si>
  <si>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</si>
  <si>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</si>
  <si>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</si>
  <si>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</si>
  <si>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</si>
  <si>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</si>
  <si>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</si>
  <si>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</si>
  <si>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</si>
  <si>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</si>
  <si>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</si>
  <si>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</si>
  <si>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</si>
  <si>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DE GRAAF Jackie</t>
  </si>
  <si>
    <t>HOFMAN Hugo</t>
  </si>
  <si>
    <t>SIMONS Rudi</t>
  </si>
  <si>
    <t>VAN ACKER Luc</t>
  </si>
  <si>
    <t>DROSSAERT Maurice</t>
  </si>
  <si>
    <t>Rogier Philppe</t>
  </si>
  <si>
    <t>VANHESTE Jean-Pierre</t>
  </si>
  <si>
    <t xml:space="preserve"> OBA</t>
  </si>
  <si>
    <t>BAUWENS Freddy</t>
  </si>
  <si>
    <t>D'HONT Steven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</si>
  <si>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</si>
  <si>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</si>
  <si>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</si>
  <si>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</si>
  <si>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</si>
  <si>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</si>
  <si>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</si>
  <si>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</si>
  <si>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</si>
  <si>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</si>
  <si>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</si>
  <si>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</si>
  <si>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</si>
  <si>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</si>
  <si>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</si>
  <si>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</si>
  <si>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</si>
  <si>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</si>
  <si>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</si>
  <si>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</si>
  <si>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</si>
  <si>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</si>
  <si>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</si>
  <si>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</si>
  <si>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</si>
  <si>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</si>
  <si>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</si>
  <si>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</si>
  <si>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</si>
  <si>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</si>
  <si>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</si>
  <si>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</si>
  <si>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</si>
  <si>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</si>
  <si>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</si>
  <si>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DEWEIRDT Jean-Pierre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</si>
  <si>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</si>
  <si>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</si>
  <si>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</si>
  <si>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</si>
  <si>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</si>
  <si>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</si>
  <si>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</si>
  <si>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</si>
  <si>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</si>
  <si>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TOURLEMAIN Roger</t>
  </si>
  <si>
    <t>VAN GOETHEM Glenn</t>
  </si>
  <si>
    <t>HAEGHEBAERT Eric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</si>
  <si>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</si>
  <si>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</si>
  <si>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</si>
  <si>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</si>
  <si>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</si>
  <si>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</si>
  <si>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</si>
  <si>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</si>
  <si>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</si>
  <si>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</si>
  <si>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VANHONACKER Dominique</t>
  </si>
  <si>
    <t>POCKET</t>
  </si>
  <si>
    <t>WILMS Steve</t>
  </si>
  <si>
    <t>PETRUS Kim</t>
  </si>
  <si>
    <t>BUYLE Hubert</t>
  </si>
  <si>
    <t>VLERICK Dirk</t>
  </si>
  <si>
    <t>RAEMDONCK Tommy</t>
  </si>
  <si>
    <t>VLERICK Mathieu</t>
  </si>
  <si>
    <t>TEMPELS André</t>
  </si>
  <si>
    <t>BOONE Koen</t>
  </si>
  <si>
    <t>VAN KERCKHOVE Freddy</t>
  </si>
  <si>
    <t>BOCKLANDT Martin</t>
  </si>
  <si>
    <t>COENEN Philip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</si>
  <si>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</si>
  <si>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</si>
  <si>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</si>
  <si>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</si>
  <si>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</si>
  <si>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</si>
  <si>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</si>
  <si>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</si>
  <si>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</si>
  <si>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</si>
  <si>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</si>
  <si>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</si>
  <si>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</si>
  <si>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</si>
  <si>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</si>
  <si>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VAN BRUYSSEL RONY</t>
  </si>
  <si>
    <t>KASIER Sven</t>
  </si>
  <si>
    <t>CARDON Eric</t>
  </si>
  <si>
    <t>DE BOECK René</t>
  </si>
  <si>
    <t>DUPONT Franky</t>
  </si>
  <si>
    <t>DE SCHEPPER PATRICK</t>
  </si>
  <si>
    <t>VAN GOETHEM Eric</t>
  </si>
  <si>
    <t xml:space="preserve">DE BOCK Dirk </t>
  </si>
  <si>
    <t>VAN DER SPIEGEL Marc</t>
  </si>
  <si>
    <t>VAN NIEUWENHOVE Mario</t>
  </si>
  <si>
    <t>??</t>
  </si>
  <si>
    <t>ELSKENS Pierre</t>
  </si>
  <si>
    <t>BEGHIN Bernard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</si>
  <si>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</si>
  <si>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</si>
  <si>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</si>
  <si>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</si>
  <si>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</si>
  <si>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</si>
  <si>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</si>
  <si>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</si>
  <si>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</si>
  <si>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</si>
  <si>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</si>
  <si>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</si>
  <si>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</si>
  <si>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</si>
  <si>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</si>
  <si>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</si>
  <si>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</si>
  <si>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</si>
  <si>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</si>
  <si>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</si>
  <si>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</si>
  <si>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</si>
  <si>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</si>
  <si>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</si>
  <si>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</si>
  <si>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</si>
  <si>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</si>
  <si>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</si>
  <si>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</si>
  <si>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</si>
  <si>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</si>
  <si>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</si>
  <si>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</si>
  <si>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</si>
  <si>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</si>
  <si>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</si>
  <si>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</si>
  <si>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</si>
  <si>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</si>
  <si>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</si>
  <si>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</si>
  <si>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</si>
  <si>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</si>
  <si>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</si>
  <si>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</si>
  <si>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</si>
  <si>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FRANCK Franky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</si>
  <si>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</si>
  <si>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</si>
  <si>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</si>
  <si>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</si>
  <si>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</si>
  <si>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</si>
  <si>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</si>
  <si>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</si>
  <si>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</si>
  <si>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</si>
  <si>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</si>
  <si>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</si>
  <si>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</si>
  <si>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</si>
  <si>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</si>
  <si>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</si>
  <si>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</si>
  <si>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DE MEYER Erik</t>
  </si>
  <si>
    <t>DUYTSCHAEVER Peter</t>
  </si>
  <si>
    <t>DE BACKER Luc</t>
  </si>
  <si>
    <t>EVERAERT Santino</t>
  </si>
  <si>
    <t>BERTOLOTTI  BEATRICE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</si>
  <si>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</si>
  <si>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</si>
  <si>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</si>
  <si>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</si>
  <si>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</si>
  <si>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</si>
  <si>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</si>
  <si>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</si>
  <si>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</si>
  <si>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</si>
  <si>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</si>
  <si>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</si>
  <si>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</si>
  <si>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</si>
  <si>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</si>
  <si>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</si>
  <si>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</si>
  <si>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VERPLANCKE Jean-Paul</t>
  </si>
  <si>
    <t>WAUTERS TOM</t>
  </si>
  <si>
    <t>WEEREMANS DIRK</t>
  </si>
  <si>
    <t>HEYNDRICKX Vik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</si>
  <si>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</si>
  <si>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</si>
  <si>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</si>
  <si>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</si>
  <si>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</si>
  <si>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</si>
  <si>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</si>
  <si>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NS4</t>
  </si>
  <si>
    <t>DEWIT Freddy</t>
  </si>
  <si>
    <t>WENSELAERS Frieda</t>
  </si>
  <si>
    <t>VAN OVERSCHELDE Bonny</t>
  </si>
  <si>
    <t>D'HONDT Hervé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</si>
  <si>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</si>
  <si>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</si>
  <si>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</si>
  <si>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</si>
  <si>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</si>
  <si>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</si>
  <si>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</si>
  <si>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</si>
  <si>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</si>
  <si>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</si>
  <si>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</si>
  <si>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</si>
  <si>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RONDELE Freddy</t>
  </si>
  <si>
    <t>ACX Dirk</t>
  </si>
  <si>
    <t>ALGOET Marc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</si>
  <si>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</si>
  <si>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</si>
  <si>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</si>
  <si>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</si>
  <si>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</si>
  <si>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</si>
  <si>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</si>
  <si>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</si>
  <si>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</si>
  <si>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</si>
  <si>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</si>
  <si>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</si>
  <si>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</si>
  <si>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KESTELOOT Patrick</t>
  </si>
  <si>
    <t>DE CASTER Marc</t>
  </si>
  <si>
    <t>MOEYKENS Michel</t>
  </si>
  <si>
    <t>BUYENS Pascal</t>
  </si>
  <si>
    <t>DELTENRE Pascal</t>
  </si>
  <si>
    <t>VANLANCKER Marc</t>
  </si>
  <si>
    <t>REYCHLER Hedwig</t>
  </si>
  <si>
    <t>DE LANGHE François</t>
  </si>
  <si>
    <t>DE BRAEKELEIR Gilbert</t>
  </si>
  <si>
    <t>VERMEULEN Louis</t>
  </si>
  <si>
    <t>2018 - 2019</t>
  </si>
  <si>
    <t>UITSLAG GEWESTVOORRONDE   :  EXC  KLASSE   DRIEBANDEN  MB</t>
  </si>
  <si>
    <t>za, 2 en zondag 3 februari 2019</t>
  </si>
  <si>
    <t>Albert Verbeken</t>
  </si>
  <si>
    <t>C</t>
  </si>
  <si>
    <t>Inrichting : BC DE WITTE MOLEN</t>
  </si>
  <si>
    <t>D</t>
  </si>
  <si>
    <t>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</si>
</sst>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sz val="8"/>
      <color indexed="3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9" fontId="10" fillId="0" borderId="0" applyFont="0" applyFill="0" applyBorder="0" applyAlignment="0" applyProtection="0"/>
    <xf numFmtId="0" fontId="10" fillId="0" borderId="0"/>
  </cellStyleXfs>
  <cellXfs count="126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/>
    <xf numFmtId="0" fontId="13" fillId="0" borderId="10" xfId="0" applyFont="1" applyBorder="1" applyAlignment="1">
      <alignment horizontal="center"/>
    </xf>
    <xf numFmtId="0" fontId="0" fillId="0" borderId="22" xfId="0" applyBorder="1"/>
    <xf numFmtId="0" fontId="11" fillId="0" borderId="23" xfId="0" applyFont="1" applyBorder="1"/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11" fillId="0" borderId="0" xfId="0" applyFont="1" applyBorder="1"/>
    <xf numFmtId="2" fontId="0" fillId="0" borderId="11" xfId="0" applyNumberFormat="1" applyBorder="1" applyAlignment="1">
      <alignment horizontal="center"/>
    </xf>
    <xf numFmtId="0" fontId="0" fillId="0" borderId="0" xfId="0" applyBorder="1" applyAlignment="1"/>
    <xf numFmtId="0" fontId="0" fillId="0" borderId="2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0" xfId="0" applyNumberFormat="1"/>
    <xf numFmtId="0" fontId="0" fillId="4" borderId="0" xfId="0" applyFill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15" fillId="0" borderId="0" xfId="0" applyFont="1" applyAlignment="1">
      <alignment horizontal="right" vertical="top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3"/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3" applyFont="1" applyAlignment="1">
      <alignment horizontal="center"/>
    </xf>
    <xf numFmtId="0" fontId="14" fillId="0" borderId="0" xfId="1" applyFont="1" applyFill="1" applyBorder="1" applyAlignment="1" applyProtection="1">
      <alignment horizontal="left"/>
      <protection locked="0"/>
    </xf>
    <xf numFmtId="0" fontId="14" fillId="0" borderId="0" xfId="1" applyFont="1" applyFill="1" applyBorder="1" applyAlignment="1" applyProtection="1">
      <alignment horizontal="left"/>
    </xf>
    <xf numFmtId="0" fontId="24" fillId="0" borderId="0" xfId="1" applyFont="1" applyFill="1" applyBorder="1" applyAlignment="1" applyProtection="1">
      <alignment horizontal="center"/>
    </xf>
    <xf numFmtId="0" fontId="2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center" vertical="top"/>
    </xf>
    <xf numFmtId="164" fontId="0" fillId="0" borderId="11" xfId="0" applyNumberForma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0" fillId="4" borderId="23" xfId="0" quotePrefix="1" applyNumberFormat="1" applyFill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2:AF49"/>
  <sheetViews>
    <sheetView tabSelected="1" workbookViewId="0">
      <selection activeCell="Q14" sqref="Q14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3" width="9.140625" hidden="1" customWidth="1"/>
    <col min="24" max="24" width="9.140625" style="52" hidden="1" customWidth="1"/>
    <col min="25" max="28" width="9.140625" hidden="1" customWidth="1"/>
    <col min="29" max="29" width="9.140625" customWidth="1"/>
  </cols>
  <sheetData>
    <row r="2" spans="1:32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29"/>
      <c r="U2" s="30"/>
    </row>
    <row r="3" spans="1:32" x14ac:dyDescent="0.25">
      <c r="A3" s="5"/>
      <c r="B3" s="6"/>
      <c r="C3" s="6"/>
      <c r="D3" s="6"/>
      <c r="E3" s="6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32" ht="27" customHeight="1" x14ac:dyDescent="0.55000000000000004">
      <c r="A4" s="5"/>
      <c r="B4" s="6"/>
      <c r="C4" s="6"/>
      <c r="D4" s="8" t="s">
        <v>4</v>
      </c>
      <c r="E4" s="9"/>
      <c r="F4" s="9"/>
      <c r="G4" s="9"/>
      <c r="H4" s="9"/>
      <c r="I4" s="9"/>
      <c r="J4" s="9"/>
      <c r="K4" s="9"/>
      <c r="L4" s="9"/>
      <c r="M4" s="9"/>
      <c r="N4" s="6"/>
      <c r="O4" s="6"/>
      <c r="P4" s="6"/>
      <c r="Q4" s="6"/>
      <c r="R4" s="6"/>
      <c r="S4" s="6"/>
      <c r="T4" s="6"/>
      <c r="U4" s="7"/>
    </row>
    <row r="5" spans="1:32" ht="20.25" customHeight="1" x14ac:dyDescent="0.4">
      <c r="A5" s="5"/>
      <c r="B5" s="6"/>
      <c r="C5" s="10"/>
      <c r="D5" s="6"/>
      <c r="E5" s="6"/>
      <c r="F5" s="6"/>
      <c r="G5" s="6"/>
      <c r="H5" s="6"/>
      <c r="I5" s="6"/>
      <c r="J5" s="6"/>
      <c r="K5" s="11" t="s">
        <v>815</v>
      </c>
      <c r="L5" s="11"/>
      <c r="M5" s="11"/>
      <c r="N5" s="6"/>
      <c r="O5" s="6"/>
      <c r="P5" s="6"/>
      <c r="Q5" s="6"/>
      <c r="R5" s="6"/>
      <c r="S5" s="6"/>
      <c r="T5" s="6"/>
      <c r="U5" s="7"/>
    </row>
    <row r="6" spans="1:32" ht="23.25" x14ac:dyDescent="0.35">
      <c r="A6" s="97" t="s">
        <v>816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1:32" ht="7.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32" ht="18.75" customHeight="1" x14ac:dyDescent="0.35">
      <c r="A8" s="5"/>
      <c r="B8" s="18" t="s">
        <v>820</v>
      </c>
      <c r="C8" s="6"/>
      <c r="D8" s="25"/>
      <c r="E8" s="6"/>
      <c r="F8" s="6"/>
      <c r="G8" s="6"/>
      <c r="H8" s="6"/>
      <c r="I8" s="6"/>
      <c r="J8" s="6"/>
      <c r="K8" s="6"/>
      <c r="L8" s="6"/>
      <c r="M8" s="6"/>
      <c r="N8" s="6"/>
      <c r="O8" s="37"/>
      <c r="Q8" s="19" t="s">
        <v>819</v>
      </c>
      <c r="R8" s="37" t="s">
        <v>44</v>
      </c>
      <c r="S8" s="100" t="s">
        <v>45</v>
      </c>
      <c r="T8" s="100"/>
      <c r="U8" s="7"/>
    </row>
    <row r="9" spans="1:32" ht="19.5" thickBot="1" x14ac:dyDescent="0.35">
      <c r="A9" s="20"/>
      <c r="B9" s="101" t="s">
        <v>43</v>
      </c>
      <c r="C9" s="101"/>
      <c r="D9" s="21" t="s">
        <v>817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48">
        <v>42</v>
      </c>
      <c r="P9" s="22"/>
      <c r="Q9" s="22"/>
      <c r="R9" s="38">
        <v>0.76500000000000001</v>
      </c>
      <c r="S9" s="102">
        <v>0.95</v>
      </c>
      <c r="T9" s="103"/>
      <c r="U9" s="23"/>
    </row>
    <row r="10" spans="1:32" ht="12" customHeight="1" x14ac:dyDescent="0.25">
      <c r="AD10" t="s">
        <v>42</v>
      </c>
    </row>
    <row r="11" spans="1:32" ht="18" customHeight="1" x14ac:dyDescent="0.25">
      <c r="B11" s="43" t="s">
        <v>5</v>
      </c>
      <c r="C11" s="104" t="s">
        <v>6</v>
      </c>
      <c r="D11" s="104"/>
      <c r="E11" s="104"/>
      <c r="F11" s="104"/>
      <c r="G11" s="104"/>
      <c r="H11" s="104"/>
      <c r="I11" s="104"/>
      <c r="J11" s="104"/>
      <c r="K11" s="104"/>
      <c r="L11" s="105" t="s">
        <v>41</v>
      </c>
      <c r="M11" s="106"/>
      <c r="N11" s="49" t="s">
        <v>7</v>
      </c>
      <c r="O11" s="49" t="s">
        <v>8</v>
      </c>
      <c r="P11" s="49" t="s">
        <v>40</v>
      </c>
      <c r="Q11" s="49" t="s">
        <v>46</v>
      </c>
      <c r="R11" s="42" t="s">
        <v>9</v>
      </c>
      <c r="S11" s="107" t="s">
        <v>10</v>
      </c>
      <c r="T11" s="108"/>
      <c r="U11" s="31" t="s">
        <v>11</v>
      </c>
      <c r="Y11" t="s">
        <v>48</v>
      </c>
      <c r="Z11" t="s">
        <v>49</v>
      </c>
      <c r="AA11" t="s">
        <v>50</v>
      </c>
      <c r="AB11" t="s">
        <v>51</v>
      </c>
    </row>
    <row r="12" spans="1:32" ht="9.75" customHeight="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  <c r="O12" s="12"/>
      <c r="P12" s="12"/>
      <c r="Q12" s="12"/>
      <c r="R12" s="13"/>
      <c r="S12" s="50"/>
      <c r="T12" s="50"/>
      <c r="U12" s="6"/>
    </row>
    <row r="13" spans="1:32" ht="18" customHeight="1" x14ac:dyDescent="0.3">
      <c r="B13" s="34">
        <v>4513</v>
      </c>
      <c r="C13" s="109" t="str">
        <f>VLOOKUP(B13,LEDEN!A:B,2,FALSE)</f>
        <v>DUYTSCHAEVER Peter</v>
      </c>
      <c r="D13" s="110"/>
      <c r="E13" s="110"/>
      <c r="F13" s="110"/>
      <c r="G13" s="110"/>
      <c r="H13" s="110"/>
      <c r="I13" s="110"/>
      <c r="J13" s="110"/>
      <c r="K13" s="110"/>
      <c r="L13" s="111" t="str">
        <f>VLOOKUP(B13,LEDEN!A:C,3,FALSE)</f>
        <v>UN</v>
      </c>
      <c r="M13" s="109"/>
      <c r="N13" s="27"/>
      <c r="O13" s="50"/>
      <c r="P13" s="6"/>
      <c r="Q13" s="6"/>
      <c r="R13" s="6"/>
      <c r="S13" s="6"/>
      <c r="T13" s="6"/>
      <c r="U13" s="6"/>
      <c r="AC13" t="s">
        <v>47</v>
      </c>
    </row>
    <row r="14" spans="1:32" ht="18" customHeight="1" x14ac:dyDescent="0.25">
      <c r="B14" s="28">
        <v>4587</v>
      </c>
      <c r="C14" s="112" t="str">
        <f>VLOOKUP(B14,LEDEN!A:B,2,FALSE)</f>
        <v>VERSTRAETEN Frank</v>
      </c>
      <c r="D14" s="112"/>
      <c r="E14" s="112"/>
      <c r="F14" s="112"/>
      <c r="G14" s="112"/>
      <c r="H14" s="112"/>
      <c r="I14" s="112"/>
      <c r="J14" s="112"/>
      <c r="K14" s="112"/>
      <c r="L14" s="14"/>
      <c r="M14" s="15"/>
      <c r="N14" s="41">
        <v>0</v>
      </c>
      <c r="O14" s="41">
        <v>37</v>
      </c>
      <c r="P14" s="39">
        <v>88</v>
      </c>
      <c r="Q14" s="93">
        <f>IF(P14=0," ",TRUNC(O14/P14,2))</f>
        <v>0.42</v>
      </c>
      <c r="R14" s="39">
        <v>4</v>
      </c>
      <c r="S14" s="113" t="str">
        <f>IF(O14=0,"",IF(Q14&gt;=X14,"PR",IF(Q14&lt;W14,"OG","MG")))</f>
        <v>OG</v>
      </c>
      <c r="T14" s="114"/>
      <c r="U14" s="95">
        <v>4</v>
      </c>
      <c r="W14" s="35">
        <v>0.76500000000000001</v>
      </c>
      <c r="X14" s="36">
        <v>0.94899999999999995</v>
      </c>
      <c r="Y14" s="33" t="s">
        <v>52</v>
      </c>
      <c r="Z14" s="33" t="s">
        <v>52</v>
      </c>
      <c r="AA14" s="33" t="s">
        <v>52</v>
      </c>
      <c r="AB14" s="33" t="s">
        <v>52</v>
      </c>
      <c r="AD14" s="33" t="s">
        <v>42</v>
      </c>
    </row>
    <row r="15" spans="1:32" ht="18" customHeight="1" x14ac:dyDescent="0.25">
      <c r="B15" s="39">
        <v>4405</v>
      </c>
      <c r="C15" s="115" t="str">
        <f>VLOOKUP(B15,LEDEN!A:B,2,FALSE)</f>
        <v>SCHIETTECATTE YVES</v>
      </c>
      <c r="D15" s="115"/>
      <c r="E15" s="115"/>
      <c r="F15" s="115"/>
      <c r="G15" s="115"/>
      <c r="H15" s="115"/>
      <c r="I15" s="115"/>
      <c r="J15" s="115"/>
      <c r="K15" s="115"/>
      <c r="L15" s="16"/>
      <c r="M15" s="17"/>
      <c r="N15" s="41">
        <v>0</v>
      </c>
      <c r="O15" s="41">
        <v>34</v>
      </c>
      <c r="P15" s="39">
        <v>58</v>
      </c>
      <c r="Q15" s="93">
        <f t="shared" ref="Q15:Q17" si="0">IF(P15=0," ",TRUNC(O15/P15,2))</f>
        <v>0.57999999999999996</v>
      </c>
      <c r="R15" s="39">
        <v>4</v>
      </c>
      <c r="S15" s="113" t="str">
        <f t="shared" ref="S15:S17" si="1">IF(O15=0,"",IF(Q15&gt;=X15,"PR",IF(Q15&lt;W15,"OG","MG")))</f>
        <v>OG</v>
      </c>
      <c r="T15" s="114"/>
      <c r="U15" s="95"/>
      <c r="W15" s="35">
        <v>0.76500000000000001</v>
      </c>
      <c r="X15" s="36">
        <v>0.94899999999999995</v>
      </c>
      <c r="Y15" t="s">
        <v>53</v>
      </c>
      <c r="Z15" t="s">
        <v>53</v>
      </c>
      <c r="AA15" t="s">
        <v>57</v>
      </c>
      <c r="AB15" t="s">
        <v>55</v>
      </c>
    </row>
    <row r="16" spans="1:32" ht="18" customHeight="1" x14ac:dyDescent="0.25">
      <c r="B16" s="39">
        <v>9508</v>
      </c>
      <c r="C16" s="115" t="str">
        <f>VLOOKUP(B16,LEDEN!A:B,2,FALSE)</f>
        <v>HEYMAN David</v>
      </c>
      <c r="D16" s="115"/>
      <c r="E16" s="115"/>
      <c r="F16" s="115"/>
      <c r="G16" s="115"/>
      <c r="H16" s="115"/>
      <c r="I16" s="115"/>
      <c r="J16" s="115"/>
      <c r="K16" s="115"/>
      <c r="L16" s="16"/>
      <c r="M16" s="17"/>
      <c r="N16" s="41">
        <v>2</v>
      </c>
      <c r="O16" s="41">
        <v>42</v>
      </c>
      <c r="P16" s="39">
        <v>33</v>
      </c>
      <c r="Q16" s="93">
        <f t="shared" si="0"/>
        <v>1.27</v>
      </c>
      <c r="R16" s="39">
        <v>7</v>
      </c>
      <c r="S16" s="113" t="str">
        <f t="shared" si="1"/>
        <v>PR</v>
      </c>
      <c r="T16" s="114"/>
      <c r="U16" s="95"/>
      <c r="W16" s="35">
        <v>0.76500000000000001</v>
      </c>
      <c r="X16" s="36">
        <v>0.94899999999999995</v>
      </c>
      <c r="Z16" t="s">
        <v>56</v>
      </c>
      <c r="AA16" t="s">
        <v>54</v>
      </c>
      <c r="AB16" t="s">
        <v>58</v>
      </c>
      <c r="AF16" t="s">
        <v>47</v>
      </c>
    </row>
    <row r="17" spans="2:28" ht="18" customHeight="1" x14ac:dyDescent="0.25">
      <c r="B17" s="39">
        <v>4907</v>
      </c>
      <c r="C17" s="115" t="str">
        <f>VLOOKUP(B17,LEDEN!A:B,2,FALSE)</f>
        <v>CORNELISSEN Pierre</v>
      </c>
      <c r="D17" s="115"/>
      <c r="E17" s="115"/>
      <c r="F17" s="115"/>
      <c r="G17" s="115"/>
      <c r="H17" s="115"/>
      <c r="I17" s="115"/>
      <c r="J17" s="115"/>
      <c r="K17" s="115"/>
      <c r="L17" s="16"/>
      <c r="M17" s="17"/>
      <c r="N17" s="51">
        <v>1</v>
      </c>
      <c r="O17" s="51">
        <v>42</v>
      </c>
      <c r="P17" s="51">
        <v>64</v>
      </c>
      <c r="Q17" s="93">
        <f t="shared" si="0"/>
        <v>0.65</v>
      </c>
      <c r="R17" s="45">
        <v>3</v>
      </c>
      <c r="S17" s="116" t="str">
        <f t="shared" si="1"/>
        <v>OG</v>
      </c>
      <c r="T17" s="117"/>
      <c r="U17" s="96"/>
      <c r="W17" s="35">
        <v>0.76500000000000001</v>
      </c>
      <c r="X17" s="36">
        <v>0.94899999999999995</v>
      </c>
      <c r="Z17" t="s">
        <v>54</v>
      </c>
      <c r="AA17" t="s">
        <v>55</v>
      </c>
      <c r="AB17" t="s">
        <v>56</v>
      </c>
    </row>
    <row r="18" spans="2:28" ht="18" customHeight="1" x14ac:dyDescent="0.25">
      <c r="B18" s="118" t="s">
        <v>12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3"/>
      <c r="M18" s="13"/>
      <c r="N18" s="44">
        <f>SUM(N14:N17)</f>
        <v>3</v>
      </c>
      <c r="O18" s="44">
        <f>SUM(O14:O17)</f>
        <v>155</v>
      </c>
      <c r="P18" s="44">
        <f>SUM(P14:P17)</f>
        <v>243</v>
      </c>
      <c r="Q18" s="94">
        <f>IF(P18=0," ",TRUNC(O18/P18,2))</f>
        <v>0.63</v>
      </c>
      <c r="R18" s="44">
        <f>MAX(R14:R17)</f>
        <v>7</v>
      </c>
      <c r="S18" s="119" t="str">
        <f>IF(O18=0,"",IF(Q18&gt;=X18,"PR",IF(Q18&lt;W18,"OG","MG")))</f>
        <v>OG</v>
      </c>
      <c r="T18" s="119"/>
      <c r="U18" s="44"/>
      <c r="W18" s="35">
        <v>0.76500000000000001</v>
      </c>
      <c r="X18" s="36">
        <v>0.94899999999999995</v>
      </c>
      <c r="Z18" t="s">
        <v>55</v>
      </c>
      <c r="AA18" t="s">
        <v>56</v>
      </c>
      <c r="AB18" t="s">
        <v>57</v>
      </c>
    </row>
    <row r="19" spans="2:28" ht="12" customHeight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W19" s="35"/>
      <c r="X19" s="36"/>
    </row>
    <row r="20" spans="2:28" ht="18" customHeight="1" x14ac:dyDescent="0.3">
      <c r="B20" s="34">
        <v>4907</v>
      </c>
      <c r="C20" s="109" t="str">
        <f>VLOOKUP(B20,LEDEN!A:B,2,FALSE)</f>
        <v>CORNELISSEN Pierre</v>
      </c>
      <c r="D20" s="110"/>
      <c r="E20" s="110"/>
      <c r="F20" s="110"/>
      <c r="G20" s="110"/>
      <c r="H20" s="110"/>
      <c r="I20" s="110"/>
      <c r="J20" s="110"/>
      <c r="K20" s="110"/>
      <c r="L20" s="111" t="str">
        <f>VLOOKUP(B20,LEDEN!A:C,3,FALSE)</f>
        <v>K.SNBA</v>
      </c>
      <c r="M20" s="109"/>
      <c r="N20" s="27"/>
      <c r="O20" s="50"/>
      <c r="P20" s="6"/>
      <c r="Q20" s="6"/>
      <c r="R20" s="6"/>
      <c r="S20" s="6"/>
      <c r="T20" s="6"/>
      <c r="U20" s="6"/>
      <c r="W20" s="35"/>
      <c r="X20" s="36"/>
      <c r="Y20" s="33" t="s">
        <v>53</v>
      </c>
      <c r="Z20" s="33" t="s">
        <v>53</v>
      </c>
      <c r="AA20" s="33" t="s">
        <v>53</v>
      </c>
      <c r="AB20" s="33" t="s">
        <v>53</v>
      </c>
    </row>
    <row r="21" spans="2:28" ht="18" customHeight="1" x14ac:dyDescent="0.25">
      <c r="B21" s="28">
        <v>4587</v>
      </c>
      <c r="C21" s="112" t="str">
        <f>VLOOKUP(B21,LEDEN!A:B,2,FALSE)</f>
        <v>VERSTRAETEN Frank</v>
      </c>
      <c r="D21" s="112"/>
      <c r="E21" s="112"/>
      <c r="F21" s="112"/>
      <c r="G21" s="112"/>
      <c r="H21" s="112"/>
      <c r="I21" s="112"/>
      <c r="J21" s="112"/>
      <c r="K21" s="112"/>
      <c r="L21" s="14"/>
      <c r="M21" s="15"/>
      <c r="N21" s="39">
        <v>2</v>
      </c>
      <c r="O21" s="40">
        <v>42</v>
      </c>
      <c r="P21" s="39">
        <v>83</v>
      </c>
      <c r="Q21" s="93">
        <f>IF(P21=0," ",TRUNC(O21/P21,2))</f>
        <v>0.5</v>
      </c>
      <c r="R21" s="39">
        <v>4</v>
      </c>
      <c r="S21" s="113" t="str">
        <f>IF(O21=0,"",IF(Q21&gt;=X21,"PR",IF(Q21&lt;W21,"OG","MG")))</f>
        <v>OG</v>
      </c>
      <c r="T21" s="114"/>
      <c r="U21" s="95">
        <v>2</v>
      </c>
      <c r="W21" s="35">
        <v>0.76500000000000001</v>
      </c>
      <c r="X21" s="36">
        <v>0.94899999999999995</v>
      </c>
      <c r="Y21" t="s">
        <v>52</v>
      </c>
      <c r="Z21" t="s">
        <v>52</v>
      </c>
      <c r="AA21" t="s">
        <v>57</v>
      </c>
      <c r="AB21" t="s">
        <v>56</v>
      </c>
    </row>
    <row r="22" spans="2:28" ht="18" customHeight="1" x14ac:dyDescent="0.25">
      <c r="B22" s="39">
        <v>9508</v>
      </c>
      <c r="C22" s="115" t="str">
        <f>VLOOKUP(B22,LEDEN!A:B,2,FALSE)</f>
        <v>HEYMAN David</v>
      </c>
      <c r="D22" s="115"/>
      <c r="E22" s="115"/>
      <c r="F22" s="115"/>
      <c r="G22" s="115"/>
      <c r="H22" s="115"/>
      <c r="I22" s="115"/>
      <c r="J22" s="115"/>
      <c r="K22" s="115"/>
      <c r="L22" s="16"/>
      <c r="M22" s="17"/>
      <c r="N22" s="39">
        <v>2</v>
      </c>
      <c r="O22" s="40">
        <v>42</v>
      </c>
      <c r="P22" s="39">
        <v>69</v>
      </c>
      <c r="Q22" s="93">
        <f t="shared" ref="Q22:Q24" si="2">IF(P22=0," ",TRUNC(O22/P22,2))</f>
        <v>0.6</v>
      </c>
      <c r="R22" s="39">
        <v>6</v>
      </c>
      <c r="S22" s="113" t="str">
        <f t="shared" ref="S22:S24" si="3">IF(O22=0,"",IF(Q22&gt;=X22,"PR",IF(Q22&lt;W22,"OG","MG")))</f>
        <v>OG</v>
      </c>
      <c r="T22" s="114"/>
      <c r="U22" s="95"/>
      <c r="W22" s="35">
        <v>0.76500000000000001</v>
      </c>
      <c r="X22" s="36">
        <v>0.94899999999999995</v>
      </c>
      <c r="Z22" t="s">
        <v>55</v>
      </c>
      <c r="AA22" t="s">
        <v>55</v>
      </c>
      <c r="AB22" t="s">
        <v>58</v>
      </c>
    </row>
    <row r="23" spans="2:28" ht="18" customHeight="1" x14ac:dyDescent="0.25">
      <c r="B23" s="39">
        <v>4405</v>
      </c>
      <c r="C23" s="115" t="str">
        <f>VLOOKUP(B23,LEDEN!A:B,2,FALSE)</f>
        <v>SCHIETTECATTE YVES</v>
      </c>
      <c r="D23" s="115"/>
      <c r="E23" s="115"/>
      <c r="F23" s="115"/>
      <c r="G23" s="115"/>
      <c r="H23" s="115"/>
      <c r="I23" s="115"/>
      <c r="J23" s="115"/>
      <c r="K23" s="115"/>
      <c r="L23" s="16"/>
      <c r="M23" s="17"/>
      <c r="N23" s="39">
        <v>0</v>
      </c>
      <c r="O23" s="40">
        <v>8</v>
      </c>
      <c r="P23" s="39">
        <v>30</v>
      </c>
      <c r="Q23" s="93">
        <f t="shared" si="2"/>
        <v>0.26</v>
      </c>
      <c r="R23" s="39">
        <v>2</v>
      </c>
      <c r="S23" s="113" t="str">
        <f t="shared" si="3"/>
        <v>OG</v>
      </c>
      <c r="T23" s="114"/>
      <c r="U23" s="95"/>
      <c r="W23" s="35">
        <v>0.76500000000000001</v>
      </c>
      <c r="X23" s="36">
        <v>0.94899999999999995</v>
      </c>
      <c r="Z23" t="s">
        <v>56</v>
      </c>
      <c r="AA23" t="s">
        <v>56</v>
      </c>
      <c r="AB23" t="s">
        <v>55</v>
      </c>
    </row>
    <row r="24" spans="2:28" ht="18" customHeight="1" x14ac:dyDescent="0.25">
      <c r="B24" s="39">
        <v>4513</v>
      </c>
      <c r="C24" s="115" t="str">
        <f>VLOOKUP(B24,LEDEN!A:B,2,FALSE)</f>
        <v>DUYTSCHAEVER Peter</v>
      </c>
      <c r="D24" s="115"/>
      <c r="E24" s="115"/>
      <c r="F24" s="115"/>
      <c r="G24" s="115"/>
      <c r="H24" s="115"/>
      <c r="I24" s="115"/>
      <c r="J24" s="115"/>
      <c r="K24" s="115"/>
      <c r="L24" s="16"/>
      <c r="M24" s="17"/>
      <c r="N24" s="46">
        <v>1</v>
      </c>
      <c r="O24" s="47">
        <v>42</v>
      </c>
      <c r="P24" s="46">
        <v>64</v>
      </c>
      <c r="Q24" s="93">
        <f t="shared" si="2"/>
        <v>0.65</v>
      </c>
      <c r="R24" s="46">
        <v>5</v>
      </c>
      <c r="S24" s="120" t="str">
        <f t="shared" si="3"/>
        <v>OG</v>
      </c>
      <c r="T24" s="121"/>
      <c r="U24" s="96"/>
      <c r="W24" s="35">
        <v>0.76500000000000001</v>
      </c>
      <c r="X24" s="36">
        <v>0.94899999999999995</v>
      </c>
      <c r="Z24" t="s">
        <v>54</v>
      </c>
      <c r="AA24" t="s">
        <v>54</v>
      </c>
      <c r="AB24" t="s">
        <v>57</v>
      </c>
    </row>
    <row r="25" spans="2:28" ht="18" customHeight="1" x14ac:dyDescent="0.25">
      <c r="B25" s="118" t="s">
        <v>12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3"/>
      <c r="M25" s="13"/>
      <c r="N25" s="44">
        <f>SUM(N21:N24)</f>
        <v>5</v>
      </c>
      <c r="O25" s="44">
        <f>SUM(O21:O24)</f>
        <v>134</v>
      </c>
      <c r="P25" s="44">
        <f>SUM(P21:P24)</f>
        <v>246</v>
      </c>
      <c r="Q25" s="94">
        <f>IF(P25=0," ",TRUNC(O25/P25,2))</f>
        <v>0.54</v>
      </c>
      <c r="R25" s="44">
        <f>MAX(R21:R24)</f>
        <v>6</v>
      </c>
      <c r="S25" s="122" t="str">
        <f>IF(O25=0,"",IF(Q25&gt;=X25,"PR",IF(Q25&lt;W25,"OG","MG")))</f>
        <v>OG</v>
      </c>
      <c r="T25" s="123"/>
      <c r="U25" s="44"/>
      <c r="W25" s="35">
        <v>0.76500000000000001</v>
      </c>
      <c r="X25" s="36">
        <v>0.94899999999999995</v>
      </c>
    </row>
    <row r="26" spans="2:28" ht="12.75" customHeight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W26" s="35"/>
      <c r="X26" s="36"/>
    </row>
    <row r="27" spans="2:28" ht="18" customHeight="1" x14ac:dyDescent="0.3">
      <c r="B27" s="34">
        <v>4405</v>
      </c>
      <c r="C27" s="109" t="str">
        <f>VLOOKUP(B27,LEDEN!A:B,2,FALSE)</f>
        <v>SCHIETTECATTE YVES</v>
      </c>
      <c r="D27" s="110"/>
      <c r="E27" s="110"/>
      <c r="F27" s="110"/>
      <c r="G27" s="110"/>
      <c r="H27" s="110"/>
      <c r="I27" s="110"/>
      <c r="J27" s="110"/>
      <c r="K27" s="110"/>
      <c r="L27" s="111" t="str">
        <f>VLOOKUP(B27,LEDEN!A:C,3,FALSE)</f>
        <v>WM</v>
      </c>
      <c r="M27" s="109"/>
      <c r="N27" s="27"/>
      <c r="O27" s="50"/>
      <c r="P27" s="6"/>
      <c r="Q27" s="6"/>
      <c r="R27" s="6"/>
      <c r="S27" s="6"/>
      <c r="T27" s="6"/>
      <c r="U27" s="6"/>
      <c r="W27" s="35"/>
      <c r="X27" s="36"/>
      <c r="Y27" s="33" t="s">
        <v>54</v>
      </c>
      <c r="Z27" s="33" t="s">
        <v>54</v>
      </c>
      <c r="AA27" s="33" t="s">
        <v>54</v>
      </c>
      <c r="AB27" s="33" t="s">
        <v>54</v>
      </c>
    </row>
    <row r="28" spans="2:28" ht="18" customHeight="1" x14ac:dyDescent="0.25">
      <c r="B28" s="28">
        <v>9508</v>
      </c>
      <c r="C28" s="112" t="str">
        <f>VLOOKUP(B28,LEDEN!A:B,2,FALSE)</f>
        <v>HEYMAN David</v>
      </c>
      <c r="D28" s="112"/>
      <c r="E28" s="112"/>
      <c r="F28" s="112"/>
      <c r="G28" s="112"/>
      <c r="H28" s="112"/>
      <c r="I28" s="112"/>
      <c r="J28" s="112"/>
      <c r="K28" s="112"/>
      <c r="L28" s="14"/>
      <c r="M28" s="15"/>
      <c r="N28" s="41">
        <v>0</v>
      </c>
      <c r="O28" s="41">
        <v>28</v>
      </c>
      <c r="P28" s="39">
        <v>31</v>
      </c>
      <c r="Q28" s="93">
        <f>IF(P28=0," ",TRUNC(O28/P28,2))</f>
        <v>0.9</v>
      </c>
      <c r="R28" s="39">
        <v>3</v>
      </c>
      <c r="S28" s="113" t="str">
        <f>IF(O28=0,"",IF(Q28&gt;=X28,"PR",IF(Q28&lt;W28,"OG","MG")))</f>
        <v>MG</v>
      </c>
      <c r="T28" s="114"/>
      <c r="U28" s="95">
        <v>1</v>
      </c>
      <c r="W28" s="35">
        <v>0.76500000000000001</v>
      </c>
      <c r="X28" s="36">
        <v>0.94899999999999995</v>
      </c>
      <c r="Y28" t="s">
        <v>55</v>
      </c>
      <c r="Z28" t="s">
        <v>55</v>
      </c>
      <c r="AA28" t="s">
        <v>56</v>
      </c>
      <c r="AB28" t="s">
        <v>55</v>
      </c>
    </row>
    <row r="29" spans="2:28" ht="18" customHeight="1" x14ac:dyDescent="0.25">
      <c r="B29" s="39">
        <v>4513</v>
      </c>
      <c r="C29" s="115" t="str">
        <f>VLOOKUP(B29,LEDEN!A:B,2,FALSE)</f>
        <v>DUYTSCHAEVER Peter</v>
      </c>
      <c r="D29" s="115"/>
      <c r="E29" s="115"/>
      <c r="F29" s="115"/>
      <c r="G29" s="115"/>
      <c r="H29" s="115"/>
      <c r="I29" s="115"/>
      <c r="J29" s="115"/>
      <c r="K29" s="115"/>
      <c r="L29" s="16"/>
      <c r="M29" s="17"/>
      <c r="N29" s="41">
        <v>2</v>
      </c>
      <c r="O29" s="41">
        <v>42</v>
      </c>
      <c r="P29" s="39">
        <v>58</v>
      </c>
      <c r="Q29" s="93">
        <f t="shared" ref="Q29:Q31" si="4">IF(P29=0," ",TRUNC(O29/P29,2))</f>
        <v>0.72</v>
      </c>
      <c r="R29" s="39">
        <v>6</v>
      </c>
      <c r="S29" s="113" t="str">
        <f t="shared" ref="S29:S31" si="5">IF(O29=0,"",IF(Q29&gt;=X29,"PR",IF(Q29&lt;W29,"OG","MG")))</f>
        <v>OG</v>
      </c>
      <c r="T29" s="114"/>
      <c r="U29" s="95"/>
      <c r="W29" s="35">
        <v>0.76500000000000001</v>
      </c>
      <c r="X29" s="36">
        <v>0.94899999999999995</v>
      </c>
      <c r="Z29" t="s">
        <v>56</v>
      </c>
      <c r="AA29" t="s">
        <v>52</v>
      </c>
      <c r="AB29" t="s">
        <v>57</v>
      </c>
    </row>
    <row r="30" spans="2:28" ht="18" customHeight="1" x14ac:dyDescent="0.25">
      <c r="B30" s="39">
        <v>4587</v>
      </c>
      <c r="C30" s="115" t="str">
        <f>VLOOKUP(B30,LEDEN!A:B,2,FALSE)</f>
        <v>VERSTRAETEN Frank</v>
      </c>
      <c r="D30" s="115"/>
      <c r="E30" s="115"/>
      <c r="F30" s="115"/>
      <c r="G30" s="115"/>
      <c r="H30" s="115"/>
      <c r="I30" s="115"/>
      <c r="J30" s="115"/>
      <c r="K30" s="115"/>
      <c r="L30" s="16"/>
      <c r="M30" s="17"/>
      <c r="N30" s="41">
        <v>2</v>
      </c>
      <c r="O30" s="41">
        <v>42</v>
      </c>
      <c r="P30" s="39">
        <v>56</v>
      </c>
      <c r="Q30" s="93">
        <f t="shared" si="4"/>
        <v>0.75</v>
      </c>
      <c r="R30" s="39">
        <v>4</v>
      </c>
      <c r="S30" s="113" t="str">
        <f t="shared" si="5"/>
        <v>OG</v>
      </c>
      <c r="T30" s="114"/>
      <c r="U30" s="95"/>
      <c r="W30" s="35">
        <v>0.76500000000000001</v>
      </c>
      <c r="X30" s="36">
        <v>0.94899999999999995</v>
      </c>
      <c r="Z30" t="s">
        <v>52</v>
      </c>
      <c r="AA30" t="s">
        <v>57</v>
      </c>
      <c r="AB30" t="s">
        <v>58</v>
      </c>
    </row>
    <row r="31" spans="2:28" ht="18" customHeight="1" x14ac:dyDescent="0.25">
      <c r="B31" s="39">
        <v>4907</v>
      </c>
      <c r="C31" s="115" t="str">
        <f>VLOOKUP(B31,LEDEN!A:B,2,FALSE)</f>
        <v>CORNELISSEN Pierre</v>
      </c>
      <c r="D31" s="115"/>
      <c r="E31" s="115"/>
      <c r="F31" s="115"/>
      <c r="G31" s="115"/>
      <c r="H31" s="115"/>
      <c r="I31" s="115"/>
      <c r="J31" s="115"/>
      <c r="K31" s="115"/>
      <c r="L31" s="16"/>
      <c r="M31" s="17"/>
      <c r="N31" s="51">
        <v>2</v>
      </c>
      <c r="O31" s="51">
        <v>42</v>
      </c>
      <c r="P31" s="51">
        <v>30</v>
      </c>
      <c r="Q31" s="93">
        <f t="shared" si="4"/>
        <v>1.4</v>
      </c>
      <c r="R31" s="45">
        <v>5</v>
      </c>
      <c r="S31" s="116" t="str">
        <f t="shared" si="5"/>
        <v>PR</v>
      </c>
      <c r="T31" s="117"/>
      <c r="U31" s="96"/>
      <c r="W31" s="35">
        <v>0.76500000000000001</v>
      </c>
      <c r="X31" s="36">
        <v>0.94899999999999995</v>
      </c>
      <c r="Z31" t="s">
        <v>53</v>
      </c>
      <c r="AA31" t="s">
        <v>53</v>
      </c>
      <c r="AB31" t="s">
        <v>56</v>
      </c>
    </row>
    <row r="32" spans="2:28" ht="18" customHeight="1" x14ac:dyDescent="0.25">
      <c r="B32" s="118" t="s">
        <v>12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3"/>
      <c r="M32" s="13"/>
      <c r="N32" s="44">
        <f>SUM(N28:N31)</f>
        <v>6</v>
      </c>
      <c r="O32" s="44">
        <f>SUM(O28:O31)</f>
        <v>154</v>
      </c>
      <c r="P32" s="44">
        <f>SUM(P28:P31)</f>
        <v>175</v>
      </c>
      <c r="Q32" s="94">
        <f>IF(P32=0," ",TRUNC(O32/P32,2))</f>
        <v>0.88</v>
      </c>
      <c r="R32" s="44">
        <f>MAX(R28:R31)</f>
        <v>6</v>
      </c>
      <c r="S32" s="119" t="str">
        <f>IF(O32=0,"",IF(Q32&gt;=X32,"PR",IF(Q32&lt;W32,"OG","MG")))</f>
        <v>MG</v>
      </c>
      <c r="T32" s="119"/>
      <c r="U32" s="44"/>
      <c r="W32" s="35">
        <v>0.76500000000000001</v>
      </c>
      <c r="X32" s="36">
        <v>0.94899999999999995</v>
      </c>
    </row>
    <row r="33" spans="2:30" ht="12" customHeigh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W33" s="35"/>
      <c r="X33" s="36"/>
    </row>
    <row r="34" spans="2:30" ht="18" customHeight="1" x14ac:dyDescent="0.3">
      <c r="B34" s="34">
        <v>9508</v>
      </c>
      <c r="C34" s="109" t="str">
        <f>VLOOKUP(B34,LEDEN!A:B,2,FALSE)</f>
        <v>HEYMAN David</v>
      </c>
      <c r="D34" s="110"/>
      <c r="E34" s="110"/>
      <c r="F34" s="110"/>
      <c r="G34" s="110"/>
      <c r="H34" s="110"/>
      <c r="I34" s="110"/>
      <c r="J34" s="110"/>
      <c r="K34" s="110"/>
      <c r="L34" s="111" t="str">
        <f>VLOOKUP(B34,LEDEN!A:C,3,FALSE)</f>
        <v>QU</v>
      </c>
      <c r="M34" s="109"/>
      <c r="N34" s="27"/>
      <c r="O34" s="50"/>
      <c r="P34" s="6"/>
      <c r="Q34" s="6"/>
      <c r="R34" s="6"/>
      <c r="S34" s="6"/>
      <c r="T34" s="6"/>
      <c r="U34" s="6"/>
      <c r="W34" s="35"/>
      <c r="X34" s="36"/>
      <c r="Y34" s="33" t="s">
        <v>55</v>
      </c>
      <c r="Z34" s="33" t="s">
        <v>55</v>
      </c>
      <c r="AA34" s="33" t="s">
        <v>55</v>
      </c>
      <c r="AB34" s="33" t="s">
        <v>55</v>
      </c>
    </row>
    <row r="35" spans="2:30" ht="18" customHeight="1" x14ac:dyDescent="0.25">
      <c r="B35" s="28">
        <v>4405</v>
      </c>
      <c r="C35" s="112" t="str">
        <f>VLOOKUP(B35,LEDEN!A:B,2,FALSE)</f>
        <v>SCHIETTECATTE YVES</v>
      </c>
      <c r="D35" s="112"/>
      <c r="E35" s="112"/>
      <c r="F35" s="112"/>
      <c r="G35" s="112"/>
      <c r="H35" s="112"/>
      <c r="I35" s="112"/>
      <c r="J35" s="112"/>
      <c r="K35" s="112"/>
      <c r="L35" s="14"/>
      <c r="M35" s="15"/>
      <c r="N35" s="57">
        <v>2</v>
      </c>
      <c r="O35" s="57">
        <v>42</v>
      </c>
      <c r="P35" s="55">
        <v>31</v>
      </c>
      <c r="Q35" s="93">
        <f>IF(P35=0," ",TRUNC(O35/P35,2))</f>
        <v>1.35</v>
      </c>
      <c r="R35" s="55">
        <v>4</v>
      </c>
      <c r="S35" s="113" t="str">
        <f>IF(O35=0,"",IF(Q35&gt;=X35,"PR",IF(Q35&lt;W35,"OG","MG")))</f>
        <v>PR</v>
      </c>
      <c r="T35" s="114"/>
      <c r="U35" s="95">
        <v>5</v>
      </c>
      <c r="W35" s="35">
        <v>0.76500000000000001</v>
      </c>
      <c r="X35" s="36">
        <v>0.94899999999999995</v>
      </c>
      <c r="Y35" t="s">
        <v>54</v>
      </c>
      <c r="Z35" t="s">
        <v>54</v>
      </c>
      <c r="AA35" t="s">
        <v>56</v>
      </c>
      <c r="AB35" t="s">
        <v>52</v>
      </c>
    </row>
    <row r="36" spans="2:30" ht="18" customHeight="1" x14ac:dyDescent="0.25">
      <c r="B36" s="55">
        <v>4907</v>
      </c>
      <c r="C36" s="115" t="str">
        <f>VLOOKUP(B36,LEDEN!A:B,2,FALSE)</f>
        <v>CORNELISSEN Pierre</v>
      </c>
      <c r="D36" s="115"/>
      <c r="E36" s="115"/>
      <c r="F36" s="115"/>
      <c r="G36" s="115"/>
      <c r="H36" s="115"/>
      <c r="I36" s="115"/>
      <c r="J36" s="115"/>
      <c r="K36" s="115"/>
      <c r="L36" s="16"/>
      <c r="M36" s="17"/>
      <c r="N36" s="57">
        <v>0</v>
      </c>
      <c r="O36" s="57">
        <v>39</v>
      </c>
      <c r="P36" s="55">
        <v>69</v>
      </c>
      <c r="Q36" s="93">
        <f t="shared" ref="Q36:Q38" si="6">IF(P36=0," ",TRUNC(O36/P36,2))</f>
        <v>0.56000000000000005</v>
      </c>
      <c r="R36" s="55">
        <v>5</v>
      </c>
      <c r="S36" s="113" t="str">
        <f t="shared" ref="S36:S38" si="7">IF(O36=0,"",IF(Q36&gt;=X36,"PR",IF(Q36&lt;W36,"OG","MG")))</f>
        <v>OG</v>
      </c>
      <c r="T36" s="114"/>
      <c r="U36" s="95"/>
      <c r="W36" s="35">
        <v>0.76500000000000001</v>
      </c>
      <c r="X36" s="36">
        <v>0.94899999999999995</v>
      </c>
      <c r="Z36" t="s">
        <v>53</v>
      </c>
      <c r="AA36" t="s">
        <v>53</v>
      </c>
      <c r="AB36" t="s">
        <v>54</v>
      </c>
    </row>
    <row r="37" spans="2:30" ht="18" customHeight="1" x14ac:dyDescent="0.25">
      <c r="B37" s="55">
        <v>4513</v>
      </c>
      <c r="C37" s="115" t="str">
        <f>VLOOKUP(B37,LEDEN!A:B,2,FALSE)</f>
        <v>DUYTSCHAEVER Peter</v>
      </c>
      <c r="D37" s="115"/>
      <c r="E37" s="115"/>
      <c r="F37" s="115"/>
      <c r="G37" s="115"/>
      <c r="H37" s="115"/>
      <c r="I37" s="115"/>
      <c r="J37" s="115"/>
      <c r="K37" s="115"/>
      <c r="L37" s="16"/>
      <c r="M37" s="17"/>
      <c r="N37" s="57">
        <v>0</v>
      </c>
      <c r="O37" s="57">
        <v>15</v>
      </c>
      <c r="P37" s="55">
        <v>33</v>
      </c>
      <c r="Q37" s="93">
        <f t="shared" si="6"/>
        <v>0.45</v>
      </c>
      <c r="R37" s="55">
        <v>2</v>
      </c>
      <c r="S37" s="113" t="str">
        <f t="shared" si="7"/>
        <v>OG</v>
      </c>
      <c r="T37" s="114"/>
      <c r="U37" s="95"/>
      <c r="W37" s="35">
        <v>0.76500000000000001</v>
      </c>
      <c r="X37" s="36">
        <v>0.94899999999999995</v>
      </c>
      <c r="Z37" t="s">
        <v>56</v>
      </c>
      <c r="AA37" t="s">
        <v>52</v>
      </c>
      <c r="AB37" t="s">
        <v>53</v>
      </c>
    </row>
    <row r="38" spans="2:30" ht="18" customHeight="1" x14ac:dyDescent="0.25">
      <c r="B38" s="55">
        <v>4587</v>
      </c>
      <c r="C38" s="115" t="str">
        <f>VLOOKUP(B38,LEDEN!A:B,2,FALSE)</f>
        <v>VERSTRAETEN Frank</v>
      </c>
      <c r="D38" s="115"/>
      <c r="E38" s="115"/>
      <c r="F38" s="115"/>
      <c r="G38" s="115"/>
      <c r="H38" s="115"/>
      <c r="I38" s="115"/>
      <c r="J38" s="115"/>
      <c r="K38" s="115"/>
      <c r="L38" s="16"/>
      <c r="M38" s="17"/>
      <c r="N38" s="51">
        <v>0</v>
      </c>
      <c r="O38" s="51">
        <v>36</v>
      </c>
      <c r="P38" s="51">
        <v>56</v>
      </c>
      <c r="Q38" s="93">
        <f t="shared" si="6"/>
        <v>0.64</v>
      </c>
      <c r="R38" s="61">
        <v>4</v>
      </c>
      <c r="S38" s="116" t="str">
        <f t="shared" si="7"/>
        <v>OG</v>
      </c>
      <c r="T38" s="117"/>
      <c r="U38" s="96"/>
      <c r="W38" s="35">
        <v>0.76500000000000001</v>
      </c>
      <c r="X38" s="36">
        <v>0.94899999999999995</v>
      </c>
      <c r="Z38" t="s">
        <v>52</v>
      </c>
      <c r="AA38" t="s">
        <v>57</v>
      </c>
      <c r="AB38" t="s">
        <v>57</v>
      </c>
      <c r="AD38" t="s">
        <v>47</v>
      </c>
    </row>
    <row r="39" spans="2:30" x14ac:dyDescent="0.25">
      <c r="B39" s="118" t="s">
        <v>12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3"/>
      <c r="M39" s="13"/>
      <c r="N39" s="60">
        <f>SUM(N35:N38)</f>
        <v>2</v>
      </c>
      <c r="O39" s="60">
        <f>SUM(O35:O38)</f>
        <v>132</v>
      </c>
      <c r="P39" s="60">
        <f>SUM(P35:P38)</f>
        <v>189</v>
      </c>
      <c r="Q39" s="94">
        <f>IF(P39=0," ",TRUNC(O39/P39,2))</f>
        <v>0.69</v>
      </c>
      <c r="R39" s="60">
        <f>MAX(R35:R38)</f>
        <v>5</v>
      </c>
      <c r="S39" s="122" t="s">
        <v>822</v>
      </c>
      <c r="T39" s="123"/>
      <c r="U39" s="60"/>
    </row>
    <row r="41" spans="2:30" ht="18.75" x14ac:dyDescent="0.3">
      <c r="B41" s="34">
        <v>4587</v>
      </c>
      <c r="C41" s="109" t="str">
        <f>VLOOKUP(B41,LEDEN!A:B,2,FALSE)</f>
        <v>VERSTRAETEN Frank</v>
      </c>
      <c r="D41" s="110"/>
      <c r="E41" s="110"/>
      <c r="F41" s="110"/>
      <c r="G41" s="110"/>
      <c r="H41" s="110"/>
      <c r="I41" s="110"/>
      <c r="J41" s="110"/>
      <c r="K41" s="110"/>
      <c r="L41" s="111" t="str">
        <f>VLOOKUP(B41,LEDEN!A:C,3,FALSE)</f>
        <v>GS</v>
      </c>
      <c r="M41" s="109"/>
      <c r="N41" s="27"/>
      <c r="O41" s="50"/>
      <c r="P41" s="6"/>
      <c r="Q41" s="6"/>
      <c r="R41" s="6"/>
      <c r="S41" s="6"/>
      <c r="T41" s="6"/>
      <c r="U41" s="6"/>
    </row>
    <row r="42" spans="2:30" x14ac:dyDescent="0.25">
      <c r="B42" s="28">
        <v>4907</v>
      </c>
      <c r="C42" s="112" t="str">
        <f>VLOOKUP(B42,LEDEN!A:B,2,FALSE)</f>
        <v>CORNELISSEN Pierre</v>
      </c>
      <c r="D42" s="112"/>
      <c r="E42" s="112"/>
      <c r="F42" s="112"/>
      <c r="G42" s="112"/>
      <c r="H42" s="112"/>
      <c r="I42" s="112"/>
      <c r="J42" s="112"/>
      <c r="K42" s="112"/>
      <c r="L42" s="14"/>
      <c r="M42" s="15"/>
      <c r="N42" s="57">
        <v>0</v>
      </c>
      <c r="O42" s="57">
        <v>27</v>
      </c>
      <c r="P42" s="55">
        <v>83</v>
      </c>
      <c r="Q42" s="93">
        <f>IF(P42=0," ",TRUNC(O42/P42,2))</f>
        <v>0.32</v>
      </c>
      <c r="R42" s="55">
        <v>4</v>
      </c>
      <c r="S42" s="113" t="str">
        <f>IF(O42=0,"",IF(Q42&gt;=X42,"PR",IF(Q42&lt;W42,"OG","MG")))</f>
        <v>PR</v>
      </c>
      <c r="T42" s="114"/>
      <c r="U42" s="95">
        <v>3</v>
      </c>
    </row>
    <row r="43" spans="2:30" x14ac:dyDescent="0.25">
      <c r="B43" s="55">
        <v>4513</v>
      </c>
      <c r="C43" s="115" t="str">
        <f>VLOOKUP(B43,LEDEN!A:B,2,FALSE)</f>
        <v>DUYTSCHAEVER Peter</v>
      </c>
      <c r="D43" s="115"/>
      <c r="E43" s="115"/>
      <c r="F43" s="115"/>
      <c r="G43" s="115"/>
      <c r="H43" s="115"/>
      <c r="I43" s="115"/>
      <c r="J43" s="115"/>
      <c r="K43" s="115"/>
      <c r="L43" s="16"/>
      <c r="M43" s="17"/>
      <c r="N43" s="57">
        <v>2</v>
      </c>
      <c r="O43" s="57">
        <v>42</v>
      </c>
      <c r="P43" s="55">
        <v>88</v>
      </c>
      <c r="Q43" s="93">
        <f t="shared" ref="Q43:Q45" si="8">IF(P43=0," ",TRUNC(O43/P43,2))</f>
        <v>0.47</v>
      </c>
      <c r="R43" s="55">
        <v>3</v>
      </c>
      <c r="S43" s="113" t="str">
        <f t="shared" ref="S43:S45" si="9">IF(O43=0,"",IF(Q43&gt;=X43,"PR",IF(Q43&lt;W43,"OG","MG")))</f>
        <v>PR</v>
      </c>
      <c r="T43" s="114"/>
      <c r="U43" s="95"/>
    </row>
    <row r="44" spans="2:30" x14ac:dyDescent="0.25">
      <c r="B44" s="55">
        <v>4405</v>
      </c>
      <c r="C44" s="115" t="str">
        <f>VLOOKUP(B44,LEDEN!A:B,2,FALSE)</f>
        <v>SCHIETTECATTE YVES</v>
      </c>
      <c r="D44" s="115"/>
      <c r="E44" s="115"/>
      <c r="F44" s="115"/>
      <c r="G44" s="115"/>
      <c r="H44" s="115"/>
      <c r="I44" s="115"/>
      <c r="J44" s="115"/>
      <c r="K44" s="115"/>
      <c r="L44" s="16"/>
      <c r="M44" s="17"/>
      <c r="N44" s="57">
        <v>0</v>
      </c>
      <c r="O44" s="57">
        <v>21</v>
      </c>
      <c r="P44" s="55">
        <v>56</v>
      </c>
      <c r="Q44" s="93">
        <f t="shared" si="8"/>
        <v>0.37</v>
      </c>
      <c r="R44" s="55">
        <v>3</v>
      </c>
      <c r="S44" s="113" t="str">
        <f t="shared" si="9"/>
        <v>PR</v>
      </c>
      <c r="T44" s="114"/>
      <c r="U44" s="95"/>
    </row>
    <row r="45" spans="2:30" x14ac:dyDescent="0.25">
      <c r="B45" s="55">
        <v>9508</v>
      </c>
      <c r="C45" s="115" t="str">
        <f>VLOOKUP(B45,LEDEN!A:B,2,FALSE)</f>
        <v>HEYMAN David</v>
      </c>
      <c r="D45" s="115"/>
      <c r="E45" s="115"/>
      <c r="F45" s="115"/>
      <c r="G45" s="115"/>
      <c r="H45" s="115"/>
      <c r="I45" s="115"/>
      <c r="J45" s="115"/>
      <c r="K45" s="115"/>
      <c r="L45" s="16"/>
      <c r="M45" s="17"/>
      <c r="N45" s="51">
        <v>2</v>
      </c>
      <c r="O45" s="51">
        <v>42</v>
      </c>
      <c r="P45" s="51">
        <v>56</v>
      </c>
      <c r="Q45" s="93">
        <f t="shared" si="8"/>
        <v>0.75</v>
      </c>
      <c r="R45" s="61">
        <v>4</v>
      </c>
      <c r="S45" s="116" t="str">
        <f t="shared" si="9"/>
        <v>PR</v>
      </c>
      <c r="T45" s="117"/>
      <c r="U45" s="96"/>
    </row>
    <row r="46" spans="2:30" x14ac:dyDescent="0.25">
      <c r="B46" s="118" t="s">
        <v>12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3"/>
      <c r="M46" s="13"/>
      <c r="N46" s="60">
        <f>SUM(N42:N45)</f>
        <v>4</v>
      </c>
      <c r="O46" s="60">
        <f>SUM(O42:O45)</f>
        <v>132</v>
      </c>
      <c r="P46" s="60">
        <f>SUM(P42:P45)</f>
        <v>283</v>
      </c>
      <c r="Q46" s="94">
        <f>IF(P46=0," ",TRUNC(O46/P46,2))</f>
        <v>0.46</v>
      </c>
      <c r="R46" s="60">
        <f>MAX(R42:R45)</f>
        <v>4</v>
      </c>
      <c r="S46" s="119" t="s">
        <v>822</v>
      </c>
      <c r="T46" s="119"/>
      <c r="U46" s="60"/>
    </row>
    <row r="49" spans="4:21" x14ac:dyDescent="0.25">
      <c r="D49" s="124">
        <v>43499</v>
      </c>
      <c r="E49" s="124"/>
      <c r="F49" s="124"/>
      <c r="G49" s="124"/>
      <c r="H49" s="124"/>
      <c r="I49" s="124"/>
      <c r="J49" s="124"/>
      <c r="P49" s="125" t="s">
        <v>818</v>
      </c>
      <c r="Q49" s="125"/>
      <c r="R49" s="125"/>
      <c r="S49" s="125"/>
      <c r="T49" s="125"/>
      <c r="U49" s="125"/>
    </row>
  </sheetData>
  <mergeCells count="74">
    <mergeCell ref="D49:J49"/>
    <mergeCell ref="P49:U49"/>
    <mergeCell ref="B46:K46"/>
    <mergeCell ref="S46:T46"/>
    <mergeCell ref="C43:K43"/>
    <mergeCell ref="S43:T43"/>
    <mergeCell ref="C44:K44"/>
    <mergeCell ref="S44:T44"/>
    <mergeCell ref="C45:K45"/>
    <mergeCell ref="S45:T45"/>
    <mergeCell ref="C41:K41"/>
    <mergeCell ref="L41:M41"/>
    <mergeCell ref="C42:K42"/>
    <mergeCell ref="S42:T42"/>
    <mergeCell ref="C34:K34"/>
    <mergeCell ref="L34:M34"/>
    <mergeCell ref="C35:K35"/>
    <mergeCell ref="S35:T35"/>
    <mergeCell ref="C36:K36"/>
    <mergeCell ref="S36:T36"/>
    <mergeCell ref="C37:K37"/>
    <mergeCell ref="S37:T37"/>
    <mergeCell ref="C38:K38"/>
    <mergeCell ref="S38:T38"/>
    <mergeCell ref="B39:K39"/>
    <mergeCell ref="S39:T39"/>
    <mergeCell ref="C30:K30"/>
    <mergeCell ref="S30:T30"/>
    <mergeCell ref="C31:K31"/>
    <mergeCell ref="S31:T31"/>
    <mergeCell ref="B32:K32"/>
    <mergeCell ref="S32:T32"/>
    <mergeCell ref="C27:K27"/>
    <mergeCell ref="L27:M27"/>
    <mergeCell ref="C28:K28"/>
    <mergeCell ref="S28:T28"/>
    <mergeCell ref="C29:K29"/>
    <mergeCell ref="S29:T29"/>
    <mergeCell ref="C23:K23"/>
    <mergeCell ref="S23:T23"/>
    <mergeCell ref="C24:K24"/>
    <mergeCell ref="S24:T24"/>
    <mergeCell ref="B25:K25"/>
    <mergeCell ref="S25:T25"/>
    <mergeCell ref="C20:K20"/>
    <mergeCell ref="L20:M20"/>
    <mergeCell ref="C21:K21"/>
    <mergeCell ref="S21:T21"/>
    <mergeCell ref="C22:K22"/>
    <mergeCell ref="S22:T22"/>
    <mergeCell ref="C16:K16"/>
    <mergeCell ref="S16:T16"/>
    <mergeCell ref="C17:K17"/>
    <mergeCell ref="S17:T17"/>
    <mergeCell ref="B18:K18"/>
    <mergeCell ref="S18:T18"/>
    <mergeCell ref="C13:K13"/>
    <mergeCell ref="L13:M13"/>
    <mergeCell ref="C14:K14"/>
    <mergeCell ref="S14:T14"/>
    <mergeCell ref="C15:K15"/>
    <mergeCell ref="S15:T15"/>
    <mergeCell ref="A6:U6"/>
    <mergeCell ref="S8:T8"/>
    <mergeCell ref="B9:C9"/>
    <mergeCell ref="S9:T9"/>
    <mergeCell ref="C11:K11"/>
    <mergeCell ref="L11:M11"/>
    <mergeCell ref="S11:T11"/>
    <mergeCell ref="U14:U17"/>
    <mergeCell ref="U21:U24"/>
    <mergeCell ref="U28:U31"/>
    <mergeCell ref="U35:U38"/>
    <mergeCell ref="U42:U45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2:AF49"/>
  <sheetViews>
    <sheetView workbookViewId="0">
      <selection activeCell="B14" sqref="B14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3" width="9.140625" hidden="1" customWidth="1"/>
    <col min="24" max="24" width="9.140625" style="52" hidden="1" customWidth="1"/>
    <col min="25" max="28" width="9.140625" hidden="1" customWidth="1"/>
    <col min="29" max="29" width="9.140625" customWidth="1"/>
  </cols>
  <sheetData>
    <row r="2" spans="1:32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29"/>
      <c r="U2" s="30"/>
    </row>
    <row r="3" spans="1:32" x14ac:dyDescent="0.25">
      <c r="A3" s="5"/>
      <c r="B3" s="6"/>
      <c r="C3" s="6"/>
      <c r="D3" s="6"/>
      <c r="E3" s="6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32" ht="27" customHeight="1" x14ac:dyDescent="0.55000000000000004">
      <c r="A4" s="5"/>
      <c r="B4" s="6"/>
      <c r="C4" s="6"/>
      <c r="D4" s="8" t="s">
        <v>4</v>
      </c>
      <c r="E4" s="9"/>
      <c r="F4" s="9"/>
      <c r="G4" s="9"/>
      <c r="H4" s="9"/>
      <c r="I4" s="9"/>
      <c r="J4" s="9"/>
      <c r="K4" s="9"/>
      <c r="L4" s="9"/>
      <c r="M4" s="9"/>
      <c r="N4" s="6"/>
      <c r="O4" s="6"/>
      <c r="P4" s="6"/>
      <c r="Q4" s="6"/>
      <c r="R4" s="6"/>
      <c r="S4" s="6"/>
      <c r="T4" s="6"/>
      <c r="U4" s="7"/>
    </row>
    <row r="5" spans="1:32" ht="20.25" customHeight="1" x14ac:dyDescent="0.4">
      <c r="A5" s="5"/>
      <c r="B5" s="6"/>
      <c r="C5" s="10"/>
      <c r="D5" s="6"/>
      <c r="E5" s="6"/>
      <c r="F5" s="6"/>
      <c r="G5" s="6"/>
      <c r="H5" s="6"/>
      <c r="I5" s="6"/>
      <c r="J5" s="6"/>
      <c r="K5" s="11" t="s">
        <v>815</v>
      </c>
      <c r="L5" s="11"/>
      <c r="M5" s="11"/>
      <c r="N5" s="6"/>
      <c r="O5" s="6"/>
      <c r="P5" s="6"/>
      <c r="Q5" s="6"/>
      <c r="R5" s="6"/>
      <c r="S5" s="6"/>
      <c r="T5" s="6"/>
      <c r="U5" s="7"/>
    </row>
    <row r="6" spans="1:32" ht="23.25" x14ac:dyDescent="0.35">
      <c r="A6" s="97" t="s">
        <v>816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1:32" ht="7.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32" ht="18.75" customHeight="1" x14ac:dyDescent="0.35">
      <c r="A8" s="5"/>
      <c r="B8" s="18" t="s">
        <v>820</v>
      </c>
      <c r="C8" s="6"/>
      <c r="D8" s="25"/>
      <c r="E8" s="6"/>
      <c r="F8" s="6"/>
      <c r="G8" s="6"/>
      <c r="H8" s="6"/>
      <c r="I8" s="6"/>
      <c r="J8" s="6"/>
      <c r="K8" s="6"/>
      <c r="L8" s="6"/>
      <c r="M8" s="6"/>
      <c r="N8" s="6"/>
      <c r="O8" s="53"/>
      <c r="Q8" s="19" t="s">
        <v>821</v>
      </c>
      <c r="R8" s="53" t="s">
        <v>44</v>
      </c>
      <c r="S8" s="100" t="s">
        <v>45</v>
      </c>
      <c r="T8" s="100"/>
      <c r="U8" s="7"/>
    </row>
    <row r="9" spans="1:32" ht="19.5" thickBot="1" x14ac:dyDescent="0.35">
      <c r="A9" s="20"/>
      <c r="B9" s="101" t="s">
        <v>43</v>
      </c>
      <c r="C9" s="101"/>
      <c r="D9" s="21" t="s">
        <v>817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48">
        <v>42</v>
      </c>
      <c r="P9" s="22"/>
      <c r="Q9" s="22"/>
      <c r="R9" s="54">
        <v>0.76500000000000001</v>
      </c>
      <c r="S9" s="102">
        <v>0.95</v>
      </c>
      <c r="T9" s="103"/>
      <c r="U9" s="23"/>
    </row>
    <row r="10" spans="1:32" ht="12" customHeight="1" x14ac:dyDescent="0.25">
      <c r="AD10" t="s">
        <v>42</v>
      </c>
    </row>
    <row r="11" spans="1:32" ht="18" customHeight="1" x14ac:dyDescent="0.25">
      <c r="B11" s="59" t="s">
        <v>5</v>
      </c>
      <c r="C11" s="104" t="s">
        <v>6</v>
      </c>
      <c r="D11" s="104"/>
      <c r="E11" s="104"/>
      <c r="F11" s="104"/>
      <c r="G11" s="104"/>
      <c r="H11" s="104"/>
      <c r="I11" s="104"/>
      <c r="J11" s="104"/>
      <c r="K11" s="104"/>
      <c r="L11" s="105" t="s">
        <v>41</v>
      </c>
      <c r="M11" s="106"/>
      <c r="N11" s="49" t="s">
        <v>7</v>
      </c>
      <c r="O11" s="49" t="s">
        <v>8</v>
      </c>
      <c r="P11" s="49" t="s">
        <v>40</v>
      </c>
      <c r="Q11" s="49" t="s">
        <v>46</v>
      </c>
      <c r="R11" s="58" t="s">
        <v>9</v>
      </c>
      <c r="S11" s="107" t="s">
        <v>10</v>
      </c>
      <c r="T11" s="108"/>
      <c r="U11" s="31" t="s">
        <v>11</v>
      </c>
      <c r="Y11" t="s">
        <v>48</v>
      </c>
      <c r="Z11" t="s">
        <v>49</v>
      </c>
      <c r="AA11" t="s">
        <v>50</v>
      </c>
      <c r="AB11" t="s">
        <v>51</v>
      </c>
    </row>
    <row r="12" spans="1:32" ht="9.75" customHeight="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  <c r="O12" s="12"/>
      <c r="P12" s="12"/>
      <c r="Q12" s="12"/>
      <c r="R12" s="13"/>
      <c r="S12" s="50"/>
      <c r="T12" s="50"/>
      <c r="U12" s="6"/>
    </row>
    <row r="13" spans="1:32" ht="18" customHeight="1" x14ac:dyDescent="0.3">
      <c r="B13" s="34">
        <v>4513</v>
      </c>
      <c r="C13" s="109" t="str">
        <f>VLOOKUP(B13,LEDEN!A:B,2,FALSE)</f>
        <v>DUYTSCHAEVER Peter</v>
      </c>
      <c r="D13" s="110"/>
      <c r="E13" s="110"/>
      <c r="F13" s="110"/>
      <c r="G13" s="110"/>
      <c r="H13" s="110"/>
      <c r="I13" s="110"/>
      <c r="J13" s="110"/>
      <c r="K13" s="110"/>
      <c r="L13" s="111" t="str">
        <f>VLOOKUP(B13,LEDEN!A:C,3,FALSE)</f>
        <v>UN</v>
      </c>
      <c r="M13" s="109"/>
      <c r="N13" s="27"/>
      <c r="O13" s="50"/>
      <c r="P13" s="6"/>
      <c r="Q13" s="6"/>
      <c r="R13" s="6"/>
      <c r="S13" s="6"/>
      <c r="T13" s="6"/>
      <c r="U13" s="6"/>
      <c r="AC13" t="s">
        <v>47</v>
      </c>
    </row>
    <row r="14" spans="1:32" ht="18" customHeight="1" x14ac:dyDescent="0.25">
      <c r="B14" s="28"/>
      <c r="C14" s="112"/>
      <c r="D14" s="112"/>
      <c r="E14" s="112"/>
      <c r="F14" s="112"/>
      <c r="G14" s="112"/>
      <c r="H14" s="112"/>
      <c r="I14" s="112"/>
      <c r="J14" s="112"/>
      <c r="K14" s="112"/>
      <c r="L14" s="14"/>
      <c r="M14" s="15"/>
      <c r="N14" s="57"/>
      <c r="O14" s="57"/>
      <c r="P14" s="55"/>
      <c r="Q14" s="26" t="str">
        <f>IF(P14=0," ",TRUNC(O14/P14,2))</f>
        <v xml:space="preserve"> </v>
      </c>
      <c r="R14" s="55"/>
      <c r="S14" s="113" t="str">
        <f>IF(O14=0,"",IF(Q14&gt;=X14,"PR",IF(Q14&lt;W14,"OG","MG")))</f>
        <v/>
      </c>
      <c r="T14" s="114"/>
      <c r="U14" s="24"/>
      <c r="W14" s="35">
        <v>0.76500000000000001</v>
      </c>
      <c r="X14" s="36">
        <v>0.94899999999999995</v>
      </c>
      <c r="Y14" s="33" t="s">
        <v>52</v>
      </c>
      <c r="Z14" s="33" t="s">
        <v>52</v>
      </c>
      <c r="AA14" s="33" t="s">
        <v>52</v>
      </c>
      <c r="AB14" s="33" t="s">
        <v>52</v>
      </c>
      <c r="AD14" s="33" t="s">
        <v>42</v>
      </c>
    </row>
    <row r="15" spans="1:32" ht="18" customHeight="1" x14ac:dyDescent="0.25">
      <c r="B15" s="64"/>
      <c r="C15" s="115"/>
      <c r="D15" s="115"/>
      <c r="E15" s="115"/>
      <c r="F15" s="115"/>
      <c r="G15" s="115"/>
      <c r="H15" s="115"/>
      <c r="I15" s="115"/>
      <c r="J15" s="115"/>
      <c r="K15" s="115"/>
      <c r="L15" s="16"/>
      <c r="M15" s="17"/>
      <c r="N15" s="57"/>
      <c r="O15" s="57"/>
      <c r="P15" s="55"/>
      <c r="Q15" s="26" t="str">
        <f t="shared" ref="Q15:Q17" si="0">IF(P15=0," ",TRUNC(O15/P15,2))</f>
        <v xml:space="preserve"> </v>
      </c>
      <c r="R15" s="55"/>
      <c r="S15" s="113" t="str">
        <f t="shared" ref="S15:S17" si="1">IF(O15=0,"",IF(Q15&gt;=X15,"PR",IF(Q15&lt;W15,"OG","MG")))</f>
        <v/>
      </c>
      <c r="T15" s="114"/>
      <c r="U15" s="24"/>
      <c r="W15" s="35">
        <v>0.76500000000000001</v>
      </c>
      <c r="X15" s="36">
        <v>0.94899999999999995</v>
      </c>
      <c r="Y15" t="s">
        <v>53</v>
      </c>
      <c r="Z15" t="s">
        <v>53</v>
      </c>
      <c r="AA15" t="s">
        <v>57</v>
      </c>
      <c r="AB15" t="s">
        <v>55</v>
      </c>
    </row>
    <row r="16" spans="1:32" ht="18" customHeight="1" x14ac:dyDescent="0.25">
      <c r="B16" s="64"/>
      <c r="C16" s="115"/>
      <c r="D16" s="115"/>
      <c r="E16" s="115"/>
      <c r="F16" s="115"/>
      <c r="G16" s="115"/>
      <c r="H16" s="115"/>
      <c r="I16" s="115"/>
      <c r="J16" s="115"/>
      <c r="K16" s="115"/>
      <c r="L16" s="16"/>
      <c r="M16" s="17"/>
      <c r="N16" s="57"/>
      <c r="O16" s="57"/>
      <c r="P16" s="55"/>
      <c r="Q16" s="26" t="str">
        <f t="shared" si="0"/>
        <v xml:space="preserve"> </v>
      </c>
      <c r="R16" s="55"/>
      <c r="S16" s="113" t="str">
        <f t="shared" si="1"/>
        <v/>
      </c>
      <c r="T16" s="114"/>
      <c r="U16" s="24"/>
      <c r="W16" s="35">
        <v>0.76500000000000001</v>
      </c>
      <c r="X16" s="36">
        <v>0.94899999999999995</v>
      </c>
      <c r="Z16" t="s">
        <v>56</v>
      </c>
      <c r="AA16" t="s">
        <v>54</v>
      </c>
      <c r="AB16" t="s">
        <v>58</v>
      </c>
      <c r="AF16" t="s">
        <v>47</v>
      </c>
    </row>
    <row r="17" spans="2:28" ht="18" customHeight="1" x14ac:dyDescent="0.25">
      <c r="B17" s="64"/>
      <c r="C17" s="115"/>
      <c r="D17" s="115"/>
      <c r="E17" s="115"/>
      <c r="F17" s="115"/>
      <c r="G17" s="115"/>
      <c r="H17" s="115"/>
      <c r="I17" s="115"/>
      <c r="J17" s="115"/>
      <c r="K17" s="115"/>
      <c r="L17" s="16"/>
      <c r="M17" s="17"/>
      <c r="N17" s="51"/>
      <c r="O17" s="51"/>
      <c r="P17" s="51"/>
      <c r="Q17" s="26" t="str">
        <f t="shared" si="0"/>
        <v xml:space="preserve"> </v>
      </c>
      <c r="R17" s="61"/>
      <c r="S17" s="116" t="str">
        <f t="shared" si="1"/>
        <v/>
      </c>
      <c r="T17" s="117"/>
      <c r="U17" s="24"/>
      <c r="W17" s="35">
        <v>0.76500000000000001</v>
      </c>
      <c r="X17" s="36">
        <v>0.94899999999999995</v>
      </c>
      <c r="Z17" t="s">
        <v>54</v>
      </c>
      <c r="AA17" t="s">
        <v>55</v>
      </c>
      <c r="AB17" t="s">
        <v>56</v>
      </c>
    </row>
    <row r="18" spans="2:28" ht="18" customHeight="1" x14ac:dyDescent="0.25">
      <c r="B18" s="118" t="s">
        <v>12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3"/>
      <c r="M18" s="13"/>
      <c r="N18" s="60"/>
      <c r="O18" s="60"/>
      <c r="P18" s="60"/>
      <c r="Q18" s="32"/>
      <c r="R18" s="60"/>
      <c r="S18" s="119"/>
      <c r="T18" s="119"/>
      <c r="U18" s="60"/>
      <c r="W18" s="35">
        <v>0.76500000000000001</v>
      </c>
      <c r="X18" s="36">
        <v>0.94899999999999995</v>
      </c>
      <c r="Z18" t="s">
        <v>55</v>
      </c>
      <c r="AA18" t="s">
        <v>56</v>
      </c>
      <c r="AB18" t="s">
        <v>57</v>
      </c>
    </row>
    <row r="19" spans="2:28" ht="12" customHeight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W19" s="35"/>
      <c r="X19" s="36"/>
    </row>
    <row r="20" spans="2:28" ht="18" customHeight="1" x14ac:dyDescent="0.3">
      <c r="B20" s="34">
        <v>4907</v>
      </c>
      <c r="C20" s="109" t="str">
        <f>VLOOKUP(B20,LEDEN!A:B,2,FALSE)</f>
        <v>CORNELISSEN Pierre</v>
      </c>
      <c r="D20" s="110"/>
      <c r="E20" s="110"/>
      <c r="F20" s="110"/>
      <c r="G20" s="110"/>
      <c r="H20" s="110"/>
      <c r="I20" s="110"/>
      <c r="J20" s="110"/>
      <c r="K20" s="110"/>
      <c r="L20" s="111" t="str">
        <f>VLOOKUP(B20,LEDEN!A:C,3,FALSE)</f>
        <v>K.SNBA</v>
      </c>
      <c r="M20" s="109"/>
      <c r="N20" s="27"/>
      <c r="O20" s="50"/>
      <c r="P20" s="6"/>
      <c r="Q20" s="6"/>
      <c r="R20" s="6"/>
      <c r="S20" s="6"/>
      <c r="T20" s="6"/>
      <c r="U20" s="6"/>
      <c r="W20" s="35"/>
      <c r="X20" s="36"/>
      <c r="Y20" s="33" t="s">
        <v>53</v>
      </c>
      <c r="Z20" s="33" t="s">
        <v>53</v>
      </c>
      <c r="AA20" s="33" t="s">
        <v>53</v>
      </c>
      <c r="AB20" s="33" t="s">
        <v>53</v>
      </c>
    </row>
    <row r="21" spans="2:28" ht="18" customHeight="1" x14ac:dyDescent="0.25">
      <c r="B21" s="28"/>
      <c r="C21" s="112"/>
      <c r="D21" s="112"/>
      <c r="E21" s="112"/>
      <c r="F21" s="112"/>
      <c r="G21" s="112"/>
      <c r="H21" s="112"/>
      <c r="I21" s="112"/>
      <c r="J21" s="112"/>
      <c r="K21" s="112"/>
      <c r="L21" s="14"/>
      <c r="M21" s="15"/>
      <c r="N21" s="55"/>
      <c r="O21" s="56"/>
      <c r="P21" s="55"/>
      <c r="Q21" s="93" t="str">
        <f>IF(P21=0," ",TRUNC(O21/P21,2))</f>
        <v xml:space="preserve"> </v>
      </c>
      <c r="R21" s="55"/>
      <c r="S21" s="113" t="str">
        <f>IF(O21=0,"",IF(Q21&gt;=X21,"PR",IF(Q21&lt;W21,"OG","MG")))</f>
        <v/>
      </c>
      <c r="T21" s="114"/>
      <c r="U21" s="24"/>
      <c r="W21" s="35">
        <v>0.76500000000000001</v>
      </c>
      <c r="X21" s="36">
        <v>0.94899999999999995</v>
      </c>
      <c r="Y21" t="s">
        <v>52</v>
      </c>
      <c r="Z21" t="s">
        <v>52</v>
      </c>
      <c r="AA21" t="s">
        <v>57</v>
      </c>
      <c r="AB21" t="s">
        <v>56</v>
      </c>
    </row>
    <row r="22" spans="2:28" ht="18" customHeight="1" x14ac:dyDescent="0.25">
      <c r="B22" s="55"/>
      <c r="C22" s="115"/>
      <c r="D22" s="115"/>
      <c r="E22" s="115"/>
      <c r="F22" s="115"/>
      <c r="G22" s="115"/>
      <c r="H22" s="115"/>
      <c r="I22" s="115"/>
      <c r="J22" s="115"/>
      <c r="K22" s="115"/>
      <c r="L22" s="16"/>
      <c r="M22" s="17"/>
      <c r="N22" s="55"/>
      <c r="O22" s="56"/>
      <c r="P22" s="55"/>
      <c r="Q22" s="26" t="str">
        <f t="shared" ref="Q22:Q24" si="2">IF(P22=0," ",TRUNC(O22/P22,2))</f>
        <v xml:space="preserve"> </v>
      </c>
      <c r="R22" s="55"/>
      <c r="S22" s="113" t="str">
        <f t="shared" ref="S22:S24" si="3">IF(O22=0,"",IF(Q22&gt;=X22,"PR",IF(Q22&lt;W22,"OG","MG")))</f>
        <v/>
      </c>
      <c r="T22" s="114"/>
      <c r="U22" s="24"/>
      <c r="W22" s="35">
        <v>0.76500000000000001</v>
      </c>
      <c r="X22" s="36">
        <v>0.94899999999999995</v>
      </c>
      <c r="Z22" t="s">
        <v>55</v>
      </c>
      <c r="AA22" t="s">
        <v>55</v>
      </c>
      <c r="AB22" t="s">
        <v>58</v>
      </c>
    </row>
    <row r="23" spans="2:28" ht="18" customHeight="1" x14ac:dyDescent="0.25">
      <c r="B23" s="55"/>
      <c r="C23" s="115"/>
      <c r="D23" s="115"/>
      <c r="E23" s="115"/>
      <c r="F23" s="115"/>
      <c r="G23" s="115"/>
      <c r="H23" s="115"/>
      <c r="I23" s="115"/>
      <c r="J23" s="115"/>
      <c r="K23" s="115"/>
      <c r="L23" s="16"/>
      <c r="M23" s="17"/>
      <c r="N23" s="55"/>
      <c r="O23" s="56"/>
      <c r="P23" s="55"/>
      <c r="Q23" s="26" t="str">
        <f t="shared" si="2"/>
        <v xml:space="preserve"> </v>
      </c>
      <c r="R23" s="55"/>
      <c r="S23" s="113" t="str">
        <f t="shared" si="3"/>
        <v/>
      </c>
      <c r="T23" s="114"/>
      <c r="U23" s="24"/>
      <c r="W23" s="35">
        <v>0.76500000000000001</v>
      </c>
      <c r="X23" s="36">
        <v>0.94899999999999995</v>
      </c>
      <c r="Z23" t="s">
        <v>56</v>
      </c>
      <c r="AA23" t="s">
        <v>56</v>
      </c>
      <c r="AB23" t="s">
        <v>55</v>
      </c>
    </row>
    <row r="24" spans="2:28" ht="18" customHeight="1" x14ac:dyDescent="0.25">
      <c r="B24" s="55"/>
      <c r="C24" s="115"/>
      <c r="D24" s="115"/>
      <c r="E24" s="115"/>
      <c r="F24" s="115"/>
      <c r="G24" s="115"/>
      <c r="H24" s="115"/>
      <c r="I24" s="115"/>
      <c r="J24" s="115"/>
      <c r="K24" s="115"/>
      <c r="L24" s="16"/>
      <c r="M24" s="17"/>
      <c r="N24" s="62"/>
      <c r="O24" s="63"/>
      <c r="P24" s="62"/>
      <c r="Q24" s="26" t="str">
        <f t="shared" si="2"/>
        <v xml:space="preserve"> </v>
      </c>
      <c r="R24" s="62"/>
      <c r="S24" s="120" t="str">
        <f t="shared" si="3"/>
        <v/>
      </c>
      <c r="T24" s="121"/>
      <c r="U24" s="24"/>
      <c r="W24" s="35">
        <v>0.76500000000000001</v>
      </c>
      <c r="X24" s="36">
        <v>0.94899999999999995</v>
      </c>
      <c r="Z24" t="s">
        <v>54</v>
      </c>
      <c r="AA24" t="s">
        <v>54</v>
      </c>
      <c r="AB24" t="s">
        <v>57</v>
      </c>
    </row>
    <row r="25" spans="2:28" ht="18" customHeight="1" x14ac:dyDescent="0.25">
      <c r="B25" s="118" t="s">
        <v>12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3"/>
      <c r="M25" s="13"/>
      <c r="N25" s="60"/>
      <c r="O25" s="60"/>
      <c r="P25" s="60"/>
      <c r="Q25" s="32"/>
      <c r="R25" s="60"/>
      <c r="S25" s="122"/>
      <c r="T25" s="123"/>
      <c r="U25" s="60"/>
      <c r="W25" s="35">
        <v>0.76500000000000001</v>
      </c>
      <c r="X25" s="36">
        <v>0.94899999999999995</v>
      </c>
    </row>
    <row r="26" spans="2:28" ht="12.75" customHeight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W26" s="35"/>
      <c r="X26" s="36"/>
    </row>
    <row r="27" spans="2:28" ht="18" customHeight="1" x14ac:dyDescent="0.3">
      <c r="B27" s="34">
        <v>4405</v>
      </c>
      <c r="C27" s="109" t="str">
        <f>VLOOKUP(B27,LEDEN!A:B,2,FALSE)</f>
        <v>SCHIETTECATTE YVES</v>
      </c>
      <c r="D27" s="110"/>
      <c r="E27" s="110"/>
      <c r="F27" s="110"/>
      <c r="G27" s="110"/>
      <c r="H27" s="110"/>
      <c r="I27" s="110"/>
      <c r="J27" s="110"/>
      <c r="K27" s="110"/>
      <c r="L27" s="111" t="str">
        <f>VLOOKUP(B27,LEDEN!A:C,3,FALSE)</f>
        <v>WM</v>
      </c>
      <c r="M27" s="109"/>
      <c r="N27" s="27"/>
      <c r="O27" s="50"/>
      <c r="P27" s="6"/>
      <c r="Q27" s="6"/>
      <c r="R27" s="6"/>
      <c r="S27" s="6"/>
      <c r="T27" s="6"/>
      <c r="U27" s="6"/>
      <c r="W27" s="35"/>
      <c r="X27" s="36"/>
      <c r="Y27" s="33" t="s">
        <v>54</v>
      </c>
      <c r="Z27" s="33" t="s">
        <v>54</v>
      </c>
      <c r="AA27" s="33" t="s">
        <v>54</v>
      </c>
      <c r="AB27" s="33" t="s">
        <v>54</v>
      </c>
    </row>
    <row r="28" spans="2:28" ht="18" customHeight="1" x14ac:dyDescent="0.25">
      <c r="B28" s="28"/>
      <c r="C28" s="112" t="e">
        <f>VLOOKUP(B28,LEDEN!A:B,2,FALSE)</f>
        <v>#N/A</v>
      </c>
      <c r="D28" s="112"/>
      <c r="E28" s="112"/>
      <c r="F28" s="112"/>
      <c r="G28" s="112"/>
      <c r="H28" s="112"/>
      <c r="I28" s="112"/>
      <c r="J28" s="112"/>
      <c r="K28" s="112"/>
      <c r="L28" s="14"/>
      <c r="M28" s="15"/>
      <c r="N28" s="57"/>
      <c r="O28" s="57"/>
      <c r="P28" s="55"/>
      <c r="Q28" s="26" t="str">
        <f>IF(P28=0," ",TRUNC(O28/P28,2))</f>
        <v xml:space="preserve"> </v>
      </c>
      <c r="R28" s="55"/>
      <c r="S28" s="113" t="str">
        <f>IF(O28=0,"",IF(Q28&gt;=X28,"PR",IF(Q28&lt;W28,"OG","MG")))</f>
        <v/>
      </c>
      <c r="T28" s="114"/>
      <c r="U28" s="24"/>
      <c r="W28" s="35">
        <v>0.76500000000000001</v>
      </c>
      <c r="X28" s="36">
        <v>0.94899999999999995</v>
      </c>
      <c r="Y28" t="s">
        <v>55</v>
      </c>
      <c r="Z28" t="s">
        <v>55</v>
      </c>
      <c r="AA28" t="s">
        <v>56</v>
      </c>
      <c r="AB28" t="s">
        <v>55</v>
      </c>
    </row>
    <row r="29" spans="2:28" ht="18" customHeight="1" x14ac:dyDescent="0.25">
      <c r="B29" s="55"/>
      <c r="C29" s="115"/>
      <c r="D29" s="115"/>
      <c r="E29" s="115"/>
      <c r="F29" s="115"/>
      <c r="G29" s="115"/>
      <c r="H29" s="115"/>
      <c r="I29" s="115"/>
      <c r="J29" s="115"/>
      <c r="K29" s="115"/>
      <c r="L29" s="16"/>
      <c r="M29" s="17"/>
      <c r="N29" s="57"/>
      <c r="O29" s="57"/>
      <c r="P29" s="55"/>
      <c r="Q29" s="26" t="str">
        <f t="shared" ref="Q29:Q31" si="4">IF(P29=0," ",TRUNC(O29/P29,2))</f>
        <v xml:space="preserve"> </v>
      </c>
      <c r="R29" s="55"/>
      <c r="S29" s="113" t="str">
        <f t="shared" ref="S29:S31" si="5">IF(O29=0,"",IF(Q29&gt;=X29,"PR",IF(Q29&lt;W29,"OG","MG")))</f>
        <v/>
      </c>
      <c r="T29" s="114"/>
      <c r="U29" s="24"/>
      <c r="W29" s="35">
        <v>0.76500000000000001</v>
      </c>
      <c r="X29" s="36">
        <v>0.94899999999999995</v>
      </c>
      <c r="Z29" t="s">
        <v>56</v>
      </c>
      <c r="AA29" t="s">
        <v>52</v>
      </c>
      <c r="AB29" t="s">
        <v>57</v>
      </c>
    </row>
    <row r="30" spans="2:28" ht="18" customHeight="1" x14ac:dyDescent="0.25">
      <c r="B30" s="55"/>
      <c r="C30" s="115"/>
      <c r="D30" s="115"/>
      <c r="E30" s="115"/>
      <c r="F30" s="115"/>
      <c r="G30" s="115"/>
      <c r="H30" s="115"/>
      <c r="I30" s="115"/>
      <c r="J30" s="115"/>
      <c r="K30" s="115"/>
      <c r="L30" s="16"/>
      <c r="M30" s="17"/>
      <c r="N30" s="57"/>
      <c r="O30" s="57"/>
      <c r="P30" s="55"/>
      <c r="Q30" s="26" t="str">
        <f t="shared" si="4"/>
        <v xml:space="preserve"> </v>
      </c>
      <c r="R30" s="55"/>
      <c r="S30" s="113" t="str">
        <f t="shared" si="5"/>
        <v/>
      </c>
      <c r="T30" s="114"/>
      <c r="U30" s="24"/>
      <c r="W30" s="35">
        <v>0.76500000000000001</v>
      </c>
      <c r="X30" s="36">
        <v>0.94899999999999995</v>
      </c>
      <c r="Z30" t="s">
        <v>52</v>
      </c>
      <c r="AA30" t="s">
        <v>57</v>
      </c>
      <c r="AB30" t="s">
        <v>58</v>
      </c>
    </row>
    <row r="31" spans="2:28" ht="18" customHeight="1" x14ac:dyDescent="0.25">
      <c r="B31" s="55"/>
      <c r="C31" s="115"/>
      <c r="D31" s="115"/>
      <c r="E31" s="115"/>
      <c r="F31" s="115"/>
      <c r="G31" s="115"/>
      <c r="H31" s="115"/>
      <c r="I31" s="115"/>
      <c r="J31" s="115"/>
      <c r="K31" s="115"/>
      <c r="L31" s="16"/>
      <c r="M31" s="17"/>
      <c r="N31" s="51"/>
      <c r="O31" s="51"/>
      <c r="P31" s="51"/>
      <c r="Q31" s="26" t="str">
        <f t="shared" si="4"/>
        <v xml:space="preserve"> </v>
      </c>
      <c r="R31" s="61"/>
      <c r="S31" s="116" t="str">
        <f t="shared" si="5"/>
        <v/>
      </c>
      <c r="T31" s="117"/>
      <c r="U31" s="24"/>
      <c r="W31" s="35">
        <v>0.76500000000000001</v>
      </c>
      <c r="X31" s="36">
        <v>0.94899999999999995</v>
      </c>
      <c r="Z31" t="s">
        <v>53</v>
      </c>
      <c r="AA31" t="s">
        <v>53</v>
      </c>
      <c r="AB31" t="s">
        <v>56</v>
      </c>
    </row>
    <row r="32" spans="2:28" ht="18" customHeight="1" x14ac:dyDescent="0.25">
      <c r="B32" s="118" t="s">
        <v>12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3"/>
      <c r="M32" s="13"/>
      <c r="N32" s="60"/>
      <c r="O32" s="60"/>
      <c r="P32" s="60"/>
      <c r="Q32" s="32"/>
      <c r="R32" s="60"/>
      <c r="S32" s="119"/>
      <c r="T32" s="119"/>
      <c r="U32" s="60"/>
      <c r="W32" s="35">
        <v>0.76500000000000001</v>
      </c>
      <c r="X32" s="36">
        <v>0.94899999999999995</v>
      </c>
    </row>
    <row r="33" spans="2:30" ht="12" customHeigh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W33" s="35"/>
      <c r="X33" s="36"/>
    </row>
    <row r="34" spans="2:30" ht="18" customHeight="1" x14ac:dyDescent="0.3">
      <c r="B34" s="34">
        <v>9508</v>
      </c>
      <c r="C34" s="109" t="str">
        <f>VLOOKUP(B34,LEDEN!A:B,2,FALSE)</f>
        <v>HEYMAN David</v>
      </c>
      <c r="D34" s="110"/>
      <c r="E34" s="110"/>
      <c r="F34" s="110"/>
      <c r="G34" s="110"/>
      <c r="H34" s="110"/>
      <c r="I34" s="110"/>
      <c r="J34" s="110"/>
      <c r="K34" s="110"/>
      <c r="L34" s="111" t="str">
        <f>VLOOKUP(B34,LEDEN!A:C,3,FALSE)</f>
        <v>QU</v>
      </c>
      <c r="M34" s="109"/>
      <c r="N34" s="27"/>
      <c r="O34" s="50"/>
      <c r="P34" s="6"/>
      <c r="Q34" s="6"/>
      <c r="R34" s="6"/>
      <c r="S34" s="6"/>
      <c r="T34" s="6"/>
      <c r="U34" s="6"/>
      <c r="W34" s="35"/>
      <c r="X34" s="36"/>
      <c r="Y34" s="33" t="s">
        <v>55</v>
      </c>
      <c r="Z34" s="33" t="s">
        <v>55</v>
      </c>
      <c r="AA34" s="33" t="s">
        <v>55</v>
      </c>
      <c r="AB34" s="33" t="s">
        <v>55</v>
      </c>
    </row>
    <row r="35" spans="2:30" ht="18" customHeight="1" x14ac:dyDescent="0.25">
      <c r="B35" s="28"/>
      <c r="C35" s="112" t="e">
        <f>VLOOKUP(B35,LEDEN!A:B,2,FALSE)</f>
        <v>#N/A</v>
      </c>
      <c r="D35" s="112"/>
      <c r="E35" s="112"/>
      <c r="F35" s="112"/>
      <c r="G35" s="112"/>
      <c r="H35" s="112"/>
      <c r="I35" s="112"/>
      <c r="J35" s="112"/>
      <c r="K35" s="112"/>
      <c r="L35" s="14"/>
      <c r="M35" s="15"/>
      <c r="N35" s="57"/>
      <c r="O35" s="57"/>
      <c r="P35" s="55"/>
      <c r="Q35" s="26" t="str">
        <f>IF(P35=0," ",TRUNC(O35/P35,2))</f>
        <v xml:space="preserve"> </v>
      </c>
      <c r="R35" s="55"/>
      <c r="S35" s="113" t="str">
        <f>IF(O35=0,"",IF(Q35&gt;=X35,"PR",IF(Q35&lt;W35,"OG","MG")))</f>
        <v/>
      </c>
      <c r="T35" s="114"/>
      <c r="U35" s="24"/>
      <c r="W35" s="35">
        <v>0.76500000000000001</v>
      </c>
      <c r="X35" s="36">
        <v>0.94899999999999995</v>
      </c>
      <c r="Y35" t="s">
        <v>54</v>
      </c>
      <c r="Z35" t="s">
        <v>54</v>
      </c>
      <c r="AA35" t="s">
        <v>56</v>
      </c>
      <c r="AB35" t="s">
        <v>52</v>
      </c>
    </row>
    <row r="36" spans="2:30" ht="18" customHeight="1" x14ac:dyDescent="0.25">
      <c r="B36" s="55"/>
      <c r="C36" s="115"/>
      <c r="D36" s="115"/>
      <c r="E36" s="115"/>
      <c r="F36" s="115"/>
      <c r="G36" s="115"/>
      <c r="H36" s="115"/>
      <c r="I36" s="115"/>
      <c r="J36" s="115"/>
      <c r="K36" s="115"/>
      <c r="L36" s="16"/>
      <c r="M36" s="17"/>
      <c r="N36" s="57"/>
      <c r="O36" s="57"/>
      <c r="P36" s="55"/>
      <c r="Q36" s="26" t="str">
        <f t="shared" ref="Q36:Q38" si="6">IF(P36=0," ",TRUNC(O36/P36,2))</f>
        <v xml:space="preserve"> </v>
      </c>
      <c r="R36" s="55"/>
      <c r="S36" s="113" t="str">
        <f t="shared" ref="S36:S38" si="7">IF(O36=0,"",IF(Q36&gt;=X36,"PR",IF(Q36&lt;W36,"OG","MG")))</f>
        <v/>
      </c>
      <c r="T36" s="114"/>
      <c r="U36" s="24"/>
      <c r="W36" s="35">
        <v>0.76500000000000001</v>
      </c>
      <c r="X36" s="36">
        <v>0.94899999999999995</v>
      </c>
      <c r="Z36" t="s">
        <v>53</v>
      </c>
      <c r="AA36" t="s">
        <v>53</v>
      </c>
      <c r="AB36" t="s">
        <v>54</v>
      </c>
    </row>
    <row r="37" spans="2:30" ht="18" customHeight="1" x14ac:dyDescent="0.25">
      <c r="B37" s="55"/>
      <c r="C37" s="115"/>
      <c r="D37" s="115"/>
      <c r="E37" s="115"/>
      <c r="F37" s="115"/>
      <c r="G37" s="115"/>
      <c r="H37" s="115"/>
      <c r="I37" s="115"/>
      <c r="J37" s="115"/>
      <c r="K37" s="115"/>
      <c r="L37" s="16"/>
      <c r="M37" s="17"/>
      <c r="N37" s="57"/>
      <c r="O37" s="57"/>
      <c r="P37" s="55"/>
      <c r="Q37" s="26" t="str">
        <f t="shared" si="6"/>
        <v xml:space="preserve"> </v>
      </c>
      <c r="R37" s="55"/>
      <c r="S37" s="113" t="str">
        <f t="shared" si="7"/>
        <v/>
      </c>
      <c r="T37" s="114"/>
      <c r="U37" s="24"/>
      <c r="W37" s="35">
        <v>0.76500000000000001</v>
      </c>
      <c r="X37" s="36">
        <v>0.94899999999999995</v>
      </c>
      <c r="Z37" t="s">
        <v>56</v>
      </c>
      <c r="AA37" t="s">
        <v>52</v>
      </c>
      <c r="AB37" t="s">
        <v>53</v>
      </c>
    </row>
    <row r="38" spans="2:30" ht="18" customHeight="1" x14ac:dyDescent="0.25">
      <c r="B38" s="55"/>
      <c r="C38" s="115"/>
      <c r="D38" s="115"/>
      <c r="E38" s="115"/>
      <c r="F38" s="115"/>
      <c r="G38" s="115"/>
      <c r="H38" s="115"/>
      <c r="I38" s="115"/>
      <c r="J38" s="115"/>
      <c r="K38" s="115"/>
      <c r="L38" s="16"/>
      <c r="M38" s="17"/>
      <c r="N38" s="51"/>
      <c r="O38" s="51"/>
      <c r="P38" s="51"/>
      <c r="Q38" s="26" t="str">
        <f t="shared" si="6"/>
        <v xml:space="preserve"> </v>
      </c>
      <c r="R38" s="61"/>
      <c r="S38" s="116" t="str">
        <f t="shared" si="7"/>
        <v/>
      </c>
      <c r="T38" s="117"/>
      <c r="U38" s="24"/>
      <c r="W38" s="35">
        <v>0.76500000000000001</v>
      </c>
      <c r="X38" s="36">
        <v>0.94899999999999995</v>
      </c>
      <c r="Z38" t="s">
        <v>52</v>
      </c>
      <c r="AA38" t="s">
        <v>57</v>
      </c>
      <c r="AB38" t="s">
        <v>57</v>
      </c>
      <c r="AD38" t="s">
        <v>47</v>
      </c>
    </row>
    <row r="39" spans="2:30" x14ac:dyDescent="0.25">
      <c r="B39" s="118" t="s">
        <v>12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3"/>
      <c r="M39" s="13"/>
      <c r="N39" s="60"/>
      <c r="O39" s="60"/>
      <c r="P39" s="60"/>
      <c r="Q39" s="32"/>
      <c r="R39" s="60"/>
      <c r="S39" s="119"/>
      <c r="T39" s="119"/>
      <c r="U39" s="60"/>
    </row>
    <row r="41" spans="2:30" ht="18.75" x14ac:dyDescent="0.3">
      <c r="B41" s="34">
        <v>4587</v>
      </c>
      <c r="C41" s="109" t="str">
        <f>VLOOKUP(B41,LEDEN!A:B,2,FALSE)</f>
        <v>VERSTRAETEN Frank</v>
      </c>
      <c r="D41" s="110"/>
      <c r="E41" s="110"/>
      <c r="F41" s="110"/>
      <c r="G41" s="110"/>
      <c r="H41" s="110"/>
      <c r="I41" s="110"/>
      <c r="J41" s="110"/>
      <c r="K41" s="110"/>
      <c r="L41" s="111" t="str">
        <f>VLOOKUP(B41,LEDEN!A:C,3,FALSE)</f>
        <v>GS</v>
      </c>
      <c r="M41" s="109"/>
      <c r="N41" s="27"/>
      <c r="O41" s="50"/>
      <c r="P41" s="6"/>
      <c r="Q41" s="6"/>
      <c r="R41" s="6"/>
      <c r="S41" s="6"/>
      <c r="T41" s="6"/>
      <c r="U41" s="6"/>
    </row>
    <row r="42" spans="2:30" x14ac:dyDescent="0.25">
      <c r="B42" s="28"/>
      <c r="C42" s="112" t="e">
        <f>VLOOKUP(B42,LEDEN!A:B,2,FALSE)</f>
        <v>#N/A</v>
      </c>
      <c r="D42" s="112"/>
      <c r="E42" s="112"/>
      <c r="F42" s="112"/>
      <c r="G42" s="112"/>
      <c r="H42" s="112"/>
      <c r="I42" s="112"/>
      <c r="J42" s="112"/>
      <c r="K42" s="112"/>
      <c r="L42" s="14"/>
      <c r="M42" s="15"/>
      <c r="N42" s="57"/>
      <c r="O42" s="57"/>
      <c r="P42" s="55"/>
      <c r="Q42" s="26" t="str">
        <f>IF(P42=0," ",TRUNC(O42/P42,2))</f>
        <v xml:space="preserve"> </v>
      </c>
      <c r="R42" s="55"/>
      <c r="S42" s="113" t="str">
        <f>IF(O42=0,"",IF(Q42&gt;=X42,"PR",IF(Q42&lt;W42,"OG","MG")))</f>
        <v/>
      </c>
      <c r="T42" s="114"/>
      <c r="U42" s="24"/>
    </row>
    <row r="43" spans="2:30" x14ac:dyDescent="0.25">
      <c r="B43" s="55"/>
      <c r="C43" s="115"/>
      <c r="D43" s="115"/>
      <c r="E43" s="115"/>
      <c r="F43" s="115"/>
      <c r="G43" s="115"/>
      <c r="H43" s="115"/>
      <c r="I43" s="115"/>
      <c r="J43" s="115"/>
      <c r="K43" s="115"/>
      <c r="L43" s="16"/>
      <c r="M43" s="17"/>
      <c r="N43" s="57"/>
      <c r="O43" s="57"/>
      <c r="P43" s="55"/>
      <c r="Q43" s="26" t="str">
        <f t="shared" ref="Q43:Q45" si="8">IF(P43=0," ",TRUNC(O43/P43,2))</f>
        <v xml:space="preserve"> </v>
      </c>
      <c r="R43" s="55"/>
      <c r="S43" s="113" t="str">
        <f t="shared" ref="S43:S45" si="9">IF(O43=0,"",IF(Q43&gt;=X43,"PR",IF(Q43&lt;W43,"OG","MG")))</f>
        <v/>
      </c>
      <c r="T43" s="114"/>
      <c r="U43" s="24"/>
    </row>
    <row r="44" spans="2:30" x14ac:dyDescent="0.25">
      <c r="B44" s="55"/>
      <c r="C44" s="115"/>
      <c r="D44" s="115"/>
      <c r="E44" s="115"/>
      <c r="F44" s="115"/>
      <c r="G44" s="115"/>
      <c r="H44" s="115"/>
      <c r="I44" s="115"/>
      <c r="J44" s="115"/>
      <c r="K44" s="115"/>
      <c r="L44" s="16"/>
      <c r="M44" s="17"/>
      <c r="N44" s="57"/>
      <c r="O44" s="57"/>
      <c r="P44" s="55"/>
      <c r="Q44" s="26" t="str">
        <f t="shared" si="8"/>
        <v xml:space="preserve"> </v>
      </c>
      <c r="R44" s="55"/>
      <c r="S44" s="113" t="str">
        <f t="shared" si="9"/>
        <v/>
      </c>
      <c r="T44" s="114"/>
      <c r="U44" s="24"/>
    </row>
    <row r="45" spans="2:30" x14ac:dyDescent="0.25">
      <c r="B45" s="55"/>
      <c r="C45" s="115"/>
      <c r="D45" s="115"/>
      <c r="E45" s="115"/>
      <c r="F45" s="115"/>
      <c r="G45" s="115"/>
      <c r="H45" s="115"/>
      <c r="I45" s="115"/>
      <c r="J45" s="115"/>
      <c r="K45" s="115"/>
      <c r="L45" s="16"/>
      <c r="M45" s="17"/>
      <c r="N45" s="51"/>
      <c r="O45" s="51"/>
      <c r="P45" s="51"/>
      <c r="Q45" s="26" t="str">
        <f t="shared" si="8"/>
        <v xml:space="preserve"> </v>
      </c>
      <c r="R45" s="61"/>
      <c r="S45" s="116" t="str">
        <f t="shared" si="9"/>
        <v/>
      </c>
      <c r="T45" s="117"/>
      <c r="U45" s="24"/>
    </row>
    <row r="46" spans="2:30" x14ac:dyDescent="0.25">
      <c r="B46" s="118" t="s">
        <v>12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3"/>
      <c r="M46" s="13"/>
      <c r="N46" s="60"/>
      <c r="O46" s="60"/>
      <c r="P46" s="60"/>
      <c r="Q46" s="32"/>
      <c r="R46" s="60"/>
      <c r="S46" s="119"/>
      <c r="T46" s="119"/>
      <c r="U46" s="60"/>
    </row>
    <row r="49" spans="4:21" x14ac:dyDescent="0.25">
      <c r="D49" s="124">
        <v>43499</v>
      </c>
      <c r="E49" s="124"/>
      <c r="F49" s="124"/>
      <c r="G49" s="124"/>
      <c r="H49" s="124"/>
      <c r="I49" s="124"/>
      <c r="J49" s="124"/>
      <c r="P49" s="125" t="s">
        <v>818</v>
      </c>
      <c r="Q49" s="125"/>
      <c r="R49" s="125"/>
      <c r="S49" s="125"/>
      <c r="T49" s="125"/>
      <c r="U49" s="125"/>
    </row>
  </sheetData>
  <mergeCells count="69">
    <mergeCell ref="D49:J49"/>
    <mergeCell ref="P49:U49"/>
    <mergeCell ref="C44:K44"/>
    <mergeCell ref="S44:T44"/>
    <mergeCell ref="C45:K45"/>
    <mergeCell ref="S45:T45"/>
    <mergeCell ref="B46:K46"/>
    <mergeCell ref="S46:T46"/>
    <mergeCell ref="C41:K41"/>
    <mergeCell ref="L41:M41"/>
    <mergeCell ref="C42:K42"/>
    <mergeCell ref="S42:T42"/>
    <mergeCell ref="C43:K43"/>
    <mergeCell ref="S43:T43"/>
    <mergeCell ref="C37:K37"/>
    <mergeCell ref="S37:T37"/>
    <mergeCell ref="C38:K38"/>
    <mergeCell ref="S38:T38"/>
    <mergeCell ref="B39:K39"/>
    <mergeCell ref="S39:T39"/>
    <mergeCell ref="C34:K34"/>
    <mergeCell ref="L34:M34"/>
    <mergeCell ref="C35:K35"/>
    <mergeCell ref="S35:T35"/>
    <mergeCell ref="C36:K36"/>
    <mergeCell ref="S36:T36"/>
    <mergeCell ref="C30:K30"/>
    <mergeCell ref="S30:T30"/>
    <mergeCell ref="C31:K31"/>
    <mergeCell ref="S31:T31"/>
    <mergeCell ref="B32:K32"/>
    <mergeCell ref="S32:T32"/>
    <mergeCell ref="C27:K27"/>
    <mergeCell ref="L27:M27"/>
    <mergeCell ref="C28:K28"/>
    <mergeCell ref="S28:T28"/>
    <mergeCell ref="C29:K29"/>
    <mergeCell ref="S29:T29"/>
    <mergeCell ref="C23:K23"/>
    <mergeCell ref="S23:T23"/>
    <mergeCell ref="C24:K24"/>
    <mergeCell ref="S24:T24"/>
    <mergeCell ref="B25:K25"/>
    <mergeCell ref="S25:T25"/>
    <mergeCell ref="C20:K20"/>
    <mergeCell ref="L20:M20"/>
    <mergeCell ref="C21:K21"/>
    <mergeCell ref="S21:T21"/>
    <mergeCell ref="C22:K22"/>
    <mergeCell ref="S22:T22"/>
    <mergeCell ref="C16:K16"/>
    <mergeCell ref="S16:T16"/>
    <mergeCell ref="C17:K17"/>
    <mergeCell ref="S17:T17"/>
    <mergeCell ref="B18:K18"/>
    <mergeCell ref="S18:T18"/>
    <mergeCell ref="C13:K13"/>
    <mergeCell ref="L13:M13"/>
    <mergeCell ref="C14:K14"/>
    <mergeCell ref="S14:T14"/>
    <mergeCell ref="C15:K15"/>
    <mergeCell ref="S15:T15"/>
    <mergeCell ref="A6:U6"/>
    <mergeCell ref="S8:T8"/>
    <mergeCell ref="B9:C9"/>
    <mergeCell ref="S9:T9"/>
    <mergeCell ref="C11:K11"/>
    <mergeCell ref="L11:M11"/>
    <mergeCell ref="S11:T11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F911"/>
  <sheetViews>
    <sheetView workbookViewId="0">
      <selection sqref="A1:XFD1048576"/>
    </sheetView>
  </sheetViews>
  <sheetFormatPr defaultColWidth="8.7109375" defaultRowHeight="15" x14ac:dyDescent="0.25"/>
  <cols>
    <col min="1" max="1" width="5.7109375" style="65" customWidth="1"/>
    <col min="2" max="2" width="23.7109375" customWidth="1"/>
    <col min="3" max="3" width="6.7109375" style="67" customWidth="1"/>
    <col min="4" max="4" width="5.7109375" style="68" customWidth="1"/>
    <col min="5" max="5" width="8.7109375" style="77"/>
  </cols>
  <sheetData>
    <row r="1" spans="1:5" ht="12.75" customHeight="1" x14ac:dyDescent="0.25">
      <c r="B1" s="66"/>
      <c r="D1" s="68" t="s">
        <v>60</v>
      </c>
      <c r="E1"/>
    </row>
    <row r="2" spans="1:5" ht="12.75" customHeight="1" x14ac:dyDescent="0.25">
      <c r="B2" s="66"/>
      <c r="E2"/>
    </row>
    <row r="3" spans="1:5" ht="12.75" customHeight="1" x14ac:dyDescent="0.25">
      <c r="A3" s="69">
        <v>8758</v>
      </c>
      <c r="B3" s="70" t="s">
        <v>61</v>
      </c>
      <c r="C3" s="69" t="s">
        <v>25</v>
      </c>
      <c r="E3" s="71"/>
    </row>
    <row r="4" spans="1:5" ht="12.75" customHeight="1" x14ac:dyDescent="0.25">
      <c r="A4" s="69">
        <v>4505</v>
      </c>
      <c r="B4" s="70" t="s">
        <v>62</v>
      </c>
      <c r="C4" s="69" t="s">
        <v>25</v>
      </c>
      <c r="E4" s="71"/>
    </row>
    <row r="5" spans="1:5" ht="12.75" customHeight="1" x14ac:dyDescent="0.25">
      <c r="A5" s="69">
        <v>2314</v>
      </c>
      <c r="B5" s="70" t="s">
        <v>63</v>
      </c>
      <c r="C5" s="69" t="s">
        <v>25</v>
      </c>
      <c r="E5" s="71"/>
    </row>
    <row r="6" spans="1:5" ht="15" customHeight="1" x14ac:dyDescent="0.25">
      <c r="A6" s="69">
        <v>6927</v>
      </c>
      <c r="B6" s="70" t="s">
        <v>64</v>
      </c>
      <c r="C6" s="69" t="s">
        <v>25</v>
      </c>
      <c r="E6" s="71"/>
    </row>
    <row r="7" spans="1:5" ht="12.75" customHeight="1" x14ac:dyDescent="0.25">
      <c r="A7" s="69">
        <v>4432</v>
      </c>
      <c r="B7" s="70" t="s">
        <v>65</v>
      </c>
      <c r="C7" s="69" t="s">
        <v>25</v>
      </c>
      <c r="E7" s="71"/>
    </row>
    <row r="8" spans="1:5" ht="12.75" customHeight="1" x14ac:dyDescent="0.25">
      <c r="A8" s="69">
        <v>9431</v>
      </c>
      <c r="B8" s="70" t="s">
        <v>66</v>
      </c>
      <c r="C8" s="69" t="s">
        <v>67</v>
      </c>
      <c r="E8" s="71"/>
    </row>
    <row r="9" spans="1:5" ht="12.75" customHeight="1" x14ac:dyDescent="0.25">
      <c r="A9" s="69">
        <v>4496</v>
      </c>
      <c r="B9" s="70" t="s">
        <v>68</v>
      </c>
      <c r="C9" s="69" t="s">
        <v>25</v>
      </c>
      <c r="E9" s="71"/>
    </row>
    <row r="10" spans="1:5" ht="12.75" customHeight="1" x14ac:dyDescent="0.25">
      <c r="A10" s="69">
        <v>6705</v>
      </c>
      <c r="B10" s="70" t="s">
        <v>69</v>
      </c>
      <c r="C10" s="69" t="s">
        <v>25</v>
      </c>
      <c r="E10" s="71"/>
    </row>
    <row r="11" spans="1:5" ht="12.75" customHeight="1" x14ac:dyDescent="0.25">
      <c r="A11" s="69">
        <v>4496</v>
      </c>
      <c r="B11" s="70" t="s">
        <v>68</v>
      </c>
      <c r="C11" s="69" t="s">
        <v>25</v>
      </c>
      <c r="E11" s="71"/>
    </row>
    <row r="12" spans="1:5" ht="12.75" customHeight="1" x14ac:dyDescent="0.25">
      <c r="A12" s="69">
        <v>7125</v>
      </c>
      <c r="B12" s="70" t="s">
        <v>70</v>
      </c>
      <c r="C12" s="69" t="s">
        <v>25</v>
      </c>
      <c r="E12" s="71"/>
    </row>
    <row r="13" spans="1:5" ht="12.75" customHeight="1" x14ac:dyDescent="0.25">
      <c r="A13" s="69">
        <v>9821</v>
      </c>
      <c r="B13" s="70" t="s">
        <v>71</v>
      </c>
      <c r="C13" s="69" t="s">
        <v>28</v>
      </c>
      <c r="E13" s="71"/>
    </row>
    <row r="14" spans="1:5" ht="12.75" customHeight="1" x14ac:dyDescent="0.25">
      <c r="A14" s="69">
        <v>7302</v>
      </c>
      <c r="B14" s="70" t="s">
        <v>72</v>
      </c>
      <c r="C14" s="69" t="s">
        <v>25</v>
      </c>
      <c r="E14" s="71"/>
    </row>
    <row r="15" spans="1:5" ht="12.75" customHeight="1" x14ac:dyDescent="0.25">
      <c r="A15" s="69">
        <v>9800</v>
      </c>
      <c r="B15" s="70" t="s">
        <v>73</v>
      </c>
      <c r="C15" s="69" t="s">
        <v>25</v>
      </c>
      <c r="E15" s="71"/>
    </row>
    <row r="16" spans="1:5" ht="12.75" customHeight="1" x14ac:dyDescent="0.25">
      <c r="A16" s="69">
        <v>9826</v>
      </c>
      <c r="B16" s="70" t="s">
        <v>74</v>
      </c>
      <c r="C16" s="69" t="s">
        <v>25</v>
      </c>
      <c r="E16" s="71"/>
    </row>
    <row r="17" spans="1:5" ht="12.75" customHeight="1" x14ac:dyDescent="0.25">
      <c r="A17" s="69">
        <v>4416</v>
      </c>
      <c r="B17" s="70" t="s">
        <v>75</v>
      </c>
      <c r="C17" s="69" t="s">
        <v>25</v>
      </c>
      <c r="E17" s="71"/>
    </row>
    <row r="18" spans="1:5" ht="12.75" customHeight="1" x14ac:dyDescent="0.25">
      <c r="A18" s="69">
        <v>9261</v>
      </c>
      <c r="B18" s="70" t="s">
        <v>76</v>
      </c>
      <c r="C18" s="69" t="s">
        <v>25</v>
      </c>
      <c r="E18" s="72"/>
    </row>
    <row r="19" spans="1:5" ht="12.75" customHeight="1" x14ac:dyDescent="0.25">
      <c r="A19" s="69">
        <v>1036</v>
      </c>
      <c r="B19" s="70" t="s">
        <v>77</v>
      </c>
      <c r="C19" s="69" t="s">
        <v>25</v>
      </c>
      <c r="E19" s="72"/>
    </row>
    <row r="20" spans="1:5" ht="12.75" customHeight="1" x14ac:dyDescent="0.25">
      <c r="A20" s="69">
        <v>4845</v>
      </c>
      <c r="B20" s="70" t="s">
        <v>78</v>
      </c>
      <c r="C20" s="69" t="s">
        <v>67</v>
      </c>
      <c r="E20" s="71"/>
    </row>
    <row r="21" spans="1:5" ht="12.75" customHeight="1" x14ac:dyDescent="0.25">
      <c r="A21" s="69">
        <v>5587</v>
      </c>
      <c r="B21" s="70" t="s">
        <v>79</v>
      </c>
      <c r="C21" s="69" t="s">
        <v>25</v>
      </c>
      <c r="E21" s="71"/>
    </row>
    <row r="22" spans="1:5" ht="12.75" customHeight="1" x14ac:dyDescent="0.25">
      <c r="A22" s="69">
        <v>8671</v>
      </c>
      <c r="B22" s="70" t="s">
        <v>80</v>
      </c>
      <c r="C22" s="69" t="s">
        <v>25</v>
      </c>
      <c r="E22" s="71"/>
    </row>
    <row r="23" spans="1:5" ht="12.75" customHeight="1" x14ac:dyDescent="0.25">
      <c r="A23" s="69">
        <v>8672</v>
      </c>
      <c r="B23" s="70" t="s">
        <v>81</v>
      </c>
      <c r="C23" s="69" t="s">
        <v>25</v>
      </c>
      <c r="E23" s="71"/>
    </row>
    <row r="24" spans="1:5" ht="12.75" customHeight="1" x14ac:dyDescent="0.25">
      <c r="A24" s="69">
        <v>6428</v>
      </c>
      <c r="B24" s="70" t="s">
        <v>82</v>
      </c>
      <c r="C24" s="69" t="s">
        <v>25</v>
      </c>
      <c r="E24" s="71"/>
    </row>
    <row r="25" spans="1:5" ht="12.75" customHeight="1" x14ac:dyDescent="0.25">
      <c r="A25" s="69"/>
      <c r="B25" s="70"/>
      <c r="C25" s="69"/>
      <c r="E25" s="71"/>
    </row>
    <row r="26" spans="1:5" ht="12.75" customHeight="1" x14ac:dyDescent="0.25">
      <c r="A26" s="69"/>
      <c r="B26" s="70" t="s">
        <v>47</v>
      </c>
      <c r="C26" s="69"/>
      <c r="E26" s="71"/>
    </row>
    <row r="27" spans="1:5" ht="12.75" customHeight="1" x14ac:dyDescent="0.25">
      <c r="A27" s="69">
        <v>4854</v>
      </c>
      <c r="B27" s="73" t="s">
        <v>83</v>
      </c>
      <c r="C27" s="69" t="s">
        <v>84</v>
      </c>
      <c r="E27" s="71"/>
    </row>
    <row r="28" spans="1:5" ht="12.75" customHeight="1" x14ac:dyDescent="0.25">
      <c r="A28" s="69">
        <v>4895</v>
      </c>
      <c r="B28" s="73" t="s">
        <v>85</v>
      </c>
      <c r="C28" s="69" t="s">
        <v>84</v>
      </c>
      <c r="E28" s="71"/>
    </row>
    <row r="29" spans="1:5" ht="12.75" customHeight="1" x14ac:dyDescent="0.25">
      <c r="A29" s="69">
        <v>6488</v>
      </c>
      <c r="B29" s="73" t="s">
        <v>86</v>
      </c>
      <c r="C29" s="69" t="s">
        <v>84</v>
      </c>
      <c r="E29" s="71"/>
    </row>
    <row r="30" spans="1:5" ht="12.75" customHeight="1" x14ac:dyDescent="0.25">
      <c r="A30" s="69">
        <v>6489</v>
      </c>
      <c r="B30" s="73" t="s">
        <v>87</v>
      </c>
      <c r="C30" s="69" t="s">
        <v>84</v>
      </c>
      <c r="E30" s="71"/>
    </row>
    <row r="31" spans="1:5" ht="12.75" customHeight="1" x14ac:dyDescent="0.25">
      <c r="A31" s="69">
        <v>7812</v>
      </c>
      <c r="B31" s="73" t="s">
        <v>88</v>
      </c>
      <c r="C31" s="69" t="s">
        <v>84</v>
      </c>
      <c r="E31" s="71"/>
    </row>
    <row r="32" spans="1:5" ht="12.75" customHeight="1" x14ac:dyDescent="0.25">
      <c r="A32" s="69">
        <v>8674</v>
      </c>
      <c r="B32" s="73" t="s">
        <v>89</v>
      </c>
      <c r="C32" s="69" t="s">
        <v>84</v>
      </c>
      <c r="E32" s="71"/>
    </row>
    <row r="33" spans="1:6" ht="12.75" customHeight="1" x14ac:dyDescent="0.25">
      <c r="A33" s="69">
        <v>8900</v>
      </c>
      <c r="B33" s="73" t="s">
        <v>90</v>
      </c>
      <c r="C33" s="69" t="s">
        <v>84</v>
      </c>
      <c r="E33" s="71"/>
    </row>
    <row r="34" spans="1:6" ht="12.75" customHeight="1" x14ac:dyDescent="0.25">
      <c r="A34" s="69">
        <v>1294</v>
      </c>
      <c r="B34" s="74" t="s">
        <v>91</v>
      </c>
      <c r="C34" s="69" t="s">
        <v>84</v>
      </c>
      <c r="E34" s="72"/>
    </row>
    <row r="35" spans="1:6" ht="12.75" customHeight="1" x14ac:dyDescent="0.25">
      <c r="A35" s="69">
        <v>8133</v>
      </c>
      <c r="B35" s="73" t="s">
        <v>92</v>
      </c>
      <c r="C35" s="69" t="s">
        <v>84</v>
      </c>
      <c r="E35" s="72"/>
    </row>
    <row r="36" spans="1:6" ht="12.75" customHeight="1" x14ac:dyDescent="0.25">
      <c r="A36" s="69">
        <v>4853</v>
      </c>
      <c r="B36" s="73" t="s">
        <v>93</v>
      </c>
      <c r="C36" s="69" t="s">
        <v>84</v>
      </c>
      <c r="E36" s="72"/>
      <c r="F36" t="s">
        <v>47</v>
      </c>
    </row>
    <row r="37" spans="1:6" ht="12.75" customHeight="1" x14ac:dyDescent="0.25">
      <c r="A37" s="69" t="s">
        <v>36</v>
      </c>
      <c r="B37" s="73" t="s">
        <v>94</v>
      </c>
      <c r="C37" s="69" t="s">
        <v>84</v>
      </c>
      <c r="E37" s="72"/>
    </row>
    <row r="38" spans="1:6" ht="12.75" customHeight="1" x14ac:dyDescent="0.25">
      <c r="A38" s="69">
        <v>9441</v>
      </c>
      <c r="B38" s="73" t="s">
        <v>95</v>
      </c>
      <c r="C38" s="69" t="s">
        <v>84</v>
      </c>
      <c r="E38" s="72"/>
    </row>
    <row r="39" spans="1:6" ht="12.75" customHeight="1" x14ac:dyDescent="0.25">
      <c r="A39" s="69">
        <v>9442</v>
      </c>
      <c r="B39" s="73" t="s">
        <v>96</v>
      </c>
      <c r="C39" s="69" t="s">
        <v>84</v>
      </c>
      <c r="E39" s="72"/>
    </row>
    <row r="40" spans="1:6" ht="12.75" customHeight="1" x14ac:dyDescent="0.25">
      <c r="A40" s="69">
        <v>4937</v>
      </c>
      <c r="B40" s="73" t="s">
        <v>97</v>
      </c>
      <c r="C40" s="69" t="s">
        <v>37</v>
      </c>
      <c r="E40" s="72"/>
    </row>
    <row r="41" spans="1:6" ht="12.75" customHeight="1" x14ac:dyDescent="0.25">
      <c r="A41" s="69">
        <v>9276</v>
      </c>
      <c r="B41" s="74" t="s">
        <v>98</v>
      </c>
      <c r="C41" s="69" t="s">
        <v>84</v>
      </c>
      <c r="E41" s="72"/>
    </row>
    <row r="42" spans="1:6" ht="12.75" customHeight="1" x14ac:dyDescent="0.25">
      <c r="A42" s="69">
        <v>4894</v>
      </c>
      <c r="B42" s="75" t="s">
        <v>99</v>
      </c>
      <c r="C42" s="69" t="s">
        <v>84</v>
      </c>
      <c r="E42" s="72"/>
    </row>
    <row r="43" spans="1:6" ht="12.75" customHeight="1" x14ac:dyDescent="0.25">
      <c r="A43" s="69">
        <v>8507</v>
      </c>
      <c r="B43" s="75" t="s">
        <v>100</v>
      </c>
      <c r="C43" s="69" t="s">
        <v>84</v>
      </c>
      <c r="E43" s="72"/>
    </row>
    <row r="44" spans="1:6" ht="12.75" customHeight="1" x14ac:dyDescent="0.25">
      <c r="A44" s="69">
        <v>8717</v>
      </c>
      <c r="B44" s="70" t="s">
        <v>101</v>
      </c>
      <c r="C44" s="69" t="s">
        <v>102</v>
      </c>
      <c r="E44" s="71"/>
    </row>
    <row r="45" spans="1:6" ht="12.75" customHeight="1" x14ac:dyDescent="0.25">
      <c r="A45" s="69">
        <v>8073</v>
      </c>
      <c r="B45" s="70" t="s">
        <v>103</v>
      </c>
      <c r="C45" s="69" t="s">
        <v>84</v>
      </c>
      <c r="E45" s="71"/>
    </row>
    <row r="46" spans="1:6" ht="12.75" customHeight="1" x14ac:dyDescent="0.25">
      <c r="A46" s="69">
        <v>8385</v>
      </c>
      <c r="B46" s="70" t="s">
        <v>104</v>
      </c>
      <c r="C46" s="69" t="s">
        <v>84</v>
      </c>
      <c r="E46" s="71"/>
    </row>
    <row r="47" spans="1:6" ht="12.75" customHeight="1" x14ac:dyDescent="0.25">
      <c r="A47" s="69">
        <v>9955</v>
      </c>
      <c r="B47" s="70" t="s">
        <v>105</v>
      </c>
      <c r="C47" s="69" t="s">
        <v>84</v>
      </c>
      <c r="E47" s="71"/>
    </row>
    <row r="48" spans="1:6" ht="12.75" customHeight="1" x14ac:dyDescent="0.25">
      <c r="A48" s="69">
        <v>9348</v>
      </c>
      <c r="B48" s="70" t="s">
        <v>106</v>
      </c>
      <c r="C48" s="69" t="s">
        <v>84</v>
      </c>
      <c r="E48" s="71"/>
    </row>
    <row r="49" spans="1:5" ht="12.75" customHeight="1" x14ac:dyDescent="0.25">
      <c r="A49" s="69">
        <v>8650</v>
      </c>
      <c r="B49" s="70" t="s">
        <v>107</v>
      </c>
      <c r="C49" s="69" t="s">
        <v>84</v>
      </c>
      <c r="E49" s="71"/>
    </row>
    <row r="50" spans="1:5" ht="12.75" customHeight="1" x14ac:dyDescent="0.25">
      <c r="A50" s="69"/>
      <c r="B50" s="70"/>
      <c r="C50" s="69"/>
      <c r="E50" s="71"/>
    </row>
    <row r="51" spans="1:5" ht="12" customHeight="1" x14ac:dyDescent="0.25">
      <c r="A51" s="69">
        <v>8689</v>
      </c>
      <c r="B51" s="70" t="s">
        <v>108</v>
      </c>
      <c r="C51" s="69" t="s">
        <v>109</v>
      </c>
      <c r="E51" s="71"/>
    </row>
    <row r="52" spans="1:5" ht="12" customHeight="1" x14ac:dyDescent="0.25">
      <c r="A52" s="69">
        <v>8690</v>
      </c>
      <c r="B52" s="70" t="s">
        <v>110</v>
      </c>
      <c r="C52" s="69" t="s">
        <v>109</v>
      </c>
      <c r="E52" s="71"/>
    </row>
    <row r="53" spans="1:5" ht="12" customHeight="1" x14ac:dyDescent="0.25">
      <c r="A53" s="69">
        <v>8704</v>
      </c>
      <c r="B53" s="70" t="s">
        <v>111</v>
      </c>
      <c r="C53" s="69" t="s">
        <v>109</v>
      </c>
      <c r="E53" s="71"/>
    </row>
    <row r="54" spans="1:5" ht="12" customHeight="1" x14ac:dyDescent="0.25">
      <c r="A54" s="69">
        <v>8691</v>
      </c>
      <c r="B54" s="73" t="s">
        <v>112</v>
      </c>
      <c r="C54" s="69" t="s">
        <v>109</v>
      </c>
      <c r="E54" s="71"/>
    </row>
    <row r="55" spans="1:5" ht="12" customHeight="1" x14ac:dyDescent="0.25">
      <c r="A55" s="69">
        <v>8649</v>
      </c>
      <c r="B55" s="73" t="s">
        <v>113</v>
      </c>
      <c r="C55" s="69" t="s">
        <v>109</v>
      </c>
      <c r="E55" s="71"/>
    </row>
    <row r="56" spans="1:5" ht="12" customHeight="1" x14ac:dyDescent="0.25">
      <c r="A56" s="69">
        <v>8658</v>
      </c>
      <c r="B56" s="73" t="s">
        <v>114</v>
      </c>
      <c r="C56" s="69" t="s">
        <v>109</v>
      </c>
      <c r="E56" s="71"/>
    </row>
    <row r="57" spans="1:5" ht="12" customHeight="1" x14ac:dyDescent="0.25">
      <c r="A57" s="69">
        <v>8652</v>
      </c>
      <c r="B57" s="73" t="s">
        <v>115</v>
      </c>
      <c r="C57" s="69" t="s">
        <v>109</v>
      </c>
      <c r="E57" s="71"/>
    </row>
    <row r="58" spans="1:5" ht="12" customHeight="1" x14ac:dyDescent="0.25">
      <c r="A58" s="69"/>
      <c r="B58" s="73"/>
      <c r="C58" s="69"/>
      <c r="E58" s="71"/>
    </row>
    <row r="59" spans="1:5" ht="12" customHeight="1" x14ac:dyDescent="0.25">
      <c r="A59" s="69">
        <v>4192</v>
      </c>
      <c r="B59" s="70" t="s">
        <v>116</v>
      </c>
      <c r="C59" s="69" t="s">
        <v>117</v>
      </c>
      <c r="E59"/>
    </row>
    <row r="60" spans="1:5" ht="12" customHeight="1" x14ac:dyDescent="0.25">
      <c r="A60" s="69">
        <v>9059</v>
      </c>
      <c r="B60" s="70" t="s">
        <v>118</v>
      </c>
      <c r="C60" s="69" t="s">
        <v>117</v>
      </c>
      <c r="E60"/>
    </row>
    <row r="61" spans="1:5" ht="12" customHeight="1" x14ac:dyDescent="0.25">
      <c r="A61" s="69">
        <v>5500</v>
      </c>
      <c r="B61" s="70" t="s">
        <v>119</v>
      </c>
      <c r="C61" s="69" t="s">
        <v>117</v>
      </c>
      <c r="E61"/>
    </row>
    <row r="62" spans="1:5" ht="12" customHeight="1" x14ac:dyDescent="0.25">
      <c r="A62" s="69">
        <v>4143</v>
      </c>
      <c r="B62" s="70" t="s">
        <v>120</v>
      </c>
      <c r="C62" s="69" t="s">
        <v>117</v>
      </c>
      <c r="E62"/>
    </row>
    <row r="63" spans="1:5" ht="12" customHeight="1" x14ac:dyDescent="0.25">
      <c r="A63" s="69">
        <v>6189</v>
      </c>
      <c r="B63" s="70" t="s">
        <v>121</v>
      </c>
      <c r="C63" s="69" t="s">
        <v>117</v>
      </c>
      <c r="E63"/>
    </row>
    <row r="64" spans="1:5" ht="12" customHeight="1" x14ac:dyDescent="0.25">
      <c r="A64" s="69">
        <v>7796</v>
      </c>
      <c r="B64" s="70" t="s">
        <v>122</v>
      </c>
      <c r="C64" s="69" t="s">
        <v>117</v>
      </c>
      <c r="E64"/>
    </row>
    <row r="65" spans="1:5" ht="12" customHeight="1" x14ac:dyDescent="0.25">
      <c r="A65" s="69">
        <v>7822</v>
      </c>
      <c r="B65" s="70" t="s">
        <v>123</v>
      </c>
      <c r="C65" s="69" t="s">
        <v>117</v>
      </c>
      <c r="E65"/>
    </row>
    <row r="66" spans="1:5" ht="12" customHeight="1" x14ac:dyDescent="0.25">
      <c r="A66" s="69">
        <v>9512</v>
      </c>
      <c r="B66" s="70" t="s">
        <v>124</v>
      </c>
      <c r="C66" s="69" t="s">
        <v>117</v>
      </c>
      <c r="E66"/>
    </row>
    <row r="67" spans="1:5" ht="11.45" customHeight="1" x14ac:dyDescent="0.25">
      <c r="A67" s="69">
        <v>9513</v>
      </c>
      <c r="B67" s="70" t="s">
        <v>125</v>
      </c>
      <c r="C67" s="69" t="s">
        <v>117</v>
      </c>
      <c r="E67"/>
    </row>
    <row r="68" spans="1:5" ht="12" customHeight="1" x14ac:dyDescent="0.25">
      <c r="A68" s="69">
        <v>4682</v>
      </c>
      <c r="B68" s="70" t="s">
        <v>126</v>
      </c>
      <c r="C68" s="69" t="s">
        <v>117</v>
      </c>
      <c r="E68"/>
    </row>
    <row r="69" spans="1:5" ht="12" customHeight="1" x14ac:dyDescent="0.25">
      <c r="A69" s="69"/>
      <c r="B69" s="70"/>
      <c r="C69" s="69"/>
      <c r="E69"/>
    </row>
    <row r="70" spans="1:5" ht="12" customHeight="1" x14ac:dyDescent="0.25">
      <c r="A70" s="76">
        <v>7465</v>
      </c>
      <c r="B70" s="70" t="s">
        <v>127</v>
      </c>
      <c r="C70" s="69" t="s">
        <v>17</v>
      </c>
    </row>
    <row r="71" spans="1:5" ht="12" customHeight="1" x14ac:dyDescent="0.25">
      <c r="A71" s="76">
        <v>9413</v>
      </c>
      <c r="B71" s="70" t="s">
        <v>128</v>
      </c>
      <c r="C71" s="69" t="s">
        <v>17</v>
      </c>
    </row>
    <row r="72" spans="1:5" ht="12" customHeight="1" x14ac:dyDescent="0.25">
      <c r="A72" s="76">
        <v>5682</v>
      </c>
      <c r="B72" s="70" t="s">
        <v>129</v>
      </c>
      <c r="C72" s="69" t="s">
        <v>17</v>
      </c>
    </row>
    <row r="73" spans="1:5" ht="12" customHeight="1" x14ac:dyDescent="0.25">
      <c r="A73" s="76">
        <v>4188</v>
      </c>
      <c r="B73" s="70" t="s">
        <v>130</v>
      </c>
      <c r="C73" s="69" t="s">
        <v>17</v>
      </c>
    </row>
    <row r="74" spans="1:5" ht="12" customHeight="1" x14ac:dyDescent="0.25">
      <c r="A74" s="76">
        <v>4180</v>
      </c>
      <c r="B74" s="70" t="s">
        <v>131</v>
      </c>
      <c r="C74" s="69" t="s">
        <v>17</v>
      </c>
    </row>
    <row r="75" spans="1:5" ht="12" customHeight="1" x14ac:dyDescent="0.25">
      <c r="A75" s="69">
        <v>8047</v>
      </c>
      <c r="B75" s="70" t="s">
        <v>132</v>
      </c>
      <c r="C75" s="69" t="s">
        <v>17</v>
      </c>
      <c r="E75" s="71"/>
    </row>
    <row r="76" spans="1:5" ht="12" customHeight="1" x14ac:dyDescent="0.25">
      <c r="A76" s="69"/>
      <c r="B76" s="70"/>
      <c r="C76" s="69"/>
      <c r="E76" s="71"/>
    </row>
    <row r="77" spans="1:5" ht="12" customHeight="1" x14ac:dyDescent="0.25">
      <c r="A77" s="69">
        <v>4763</v>
      </c>
      <c r="B77" s="70" t="s">
        <v>133</v>
      </c>
      <c r="C77" s="69" t="s">
        <v>34</v>
      </c>
      <c r="E77" s="71"/>
    </row>
    <row r="78" spans="1:5" ht="12" customHeight="1" x14ac:dyDescent="0.25">
      <c r="A78" s="69">
        <v>1061</v>
      </c>
      <c r="B78" s="73" t="s">
        <v>134</v>
      </c>
      <c r="C78" s="69" t="s">
        <v>34</v>
      </c>
      <c r="E78" s="71"/>
    </row>
    <row r="79" spans="1:5" ht="12" customHeight="1" x14ac:dyDescent="0.25">
      <c r="A79" s="69">
        <v>4762</v>
      </c>
      <c r="B79" s="73" t="s">
        <v>135</v>
      </c>
      <c r="C79" s="69" t="s">
        <v>34</v>
      </c>
    </row>
    <row r="80" spans="1:5" ht="12" customHeight="1" x14ac:dyDescent="0.25">
      <c r="A80" s="69">
        <v>4765</v>
      </c>
      <c r="B80" s="70" t="s">
        <v>136</v>
      </c>
      <c r="C80" s="69" t="s">
        <v>34</v>
      </c>
      <c r="E80" s="71"/>
    </row>
    <row r="81" spans="1:5" ht="12" customHeight="1" x14ac:dyDescent="0.25">
      <c r="A81" s="69">
        <v>4768</v>
      </c>
      <c r="B81" s="73" t="s">
        <v>137</v>
      </c>
      <c r="C81" s="69" t="s">
        <v>34</v>
      </c>
      <c r="E81" s="71"/>
    </row>
    <row r="82" spans="1:5" ht="11.45" customHeight="1" x14ac:dyDescent="0.25">
      <c r="A82" s="69">
        <v>8156</v>
      </c>
      <c r="B82" s="73" t="s">
        <v>138</v>
      </c>
      <c r="C82" s="69" t="s">
        <v>34</v>
      </c>
      <c r="E82" s="71"/>
    </row>
    <row r="83" spans="1:5" ht="12" customHeight="1" x14ac:dyDescent="0.25">
      <c r="A83" s="69">
        <v>4776</v>
      </c>
      <c r="B83" s="70" t="s">
        <v>139</v>
      </c>
      <c r="C83" s="69" t="s">
        <v>34</v>
      </c>
      <c r="E83" s="71"/>
    </row>
    <row r="84" spans="1:5" ht="12" customHeight="1" x14ac:dyDescent="0.25">
      <c r="A84" s="69">
        <v>4778</v>
      </c>
      <c r="B84" s="73" t="s">
        <v>140</v>
      </c>
      <c r="C84" s="69" t="s">
        <v>34</v>
      </c>
      <c r="E84" s="71"/>
    </row>
    <row r="85" spans="1:5" ht="12" customHeight="1" x14ac:dyDescent="0.25">
      <c r="A85" s="69">
        <v>7697</v>
      </c>
      <c r="B85" s="73" t="s">
        <v>141</v>
      </c>
      <c r="C85" s="69" t="s">
        <v>34</v>
      </c>
      <c r="E85" s="71"/>
    </row>
    <row r="86" spans="1:5" ht="12" customHeight="1" x14ac:dyDescent="0.25">
      <c r="A86" s="69">
        <v>8090</v>
      </c>
      <c r="B86" s="70" t="s">
        <v>142</v>
      </c>
      <c r="C86" s="69" t="s">
        <v>34</v>
      </c>
      <c r="E86" s="71"/>
    </row>
    <row r="87" spans="1:5" ht="12" customHeight="1" x14ac:dyDescent="0.25">
      <c r="A87" s="69">
        <v>4693</v>
      </c>
      <c r="B87" s="73" t="s">
        <v>143</v>
      </c>
      <c r="C87" s="69" t="s">
        <v>34</v>
      </c>
      <c r="E87" s="71"/>
    </row>
    <row r="88" spans="1:5" ht="11.45" customHeight="1" x14ac:dyDescent="0.25">
      <c r="A88" s="69">
        <v>4733</v>
      </c>
      <c r="B88" s="70" t="s">
        <v>144</v>
      </c>
      <c r="C88" s="69" t="s">
        <v>34</v>
      </c>
      <c r="E88" s="71"/>
    </row>
    <row r="89" spans="1:5" ht="12" customHeight="1" x14ac:dyDescent="0.25">
      <c r="A89" s="69">
        <v>6720</v>
      </c>
      <c r="B89" s="70" t="s">
        <v>145</v>
      </c>
      <c r="C89" s="69" t="s">
        <v>34</v>
      </c>
      <c r="E89" s="71"/>
    </row>
    <row r="90" spans="1:5" ht="12" customHeight="1" x14ac:dyDescent="0.25">
      <c r="A90" s="69">
        <v>4738</v>
      </c>
      <c r="B90" s="73" t="s">
        <v>146</v>
      </c>
      <c r="C90" s="69" t="s">
        <v>147</v>
      </c>
      <c r="E90" s="71"/>
    </row>
    <row r="91" spans="1:5" ht="12" customHeight="1" x14ac:dyDescent="0.25">
      <c r="A91" s="69">
        <v>6094</v>
      </c>
      <c r="B91" s="73" t="s">
        <v>148</v>
      </c>
      <c r="C91" s="69" t="s">
        <v>34</v>
      </c>
      <c r="E91" s="71"/>
    </row>
    <row r="92" spans="1:5" ht="11.45" customHeight="1" x14ac:dyDescent="0.25">
      <c r="A92" s="69">
        <v>9461</v>
      </c>
      <c r="B92" s="70" t="s">
        <v>149</v>
      </c>
      <c r="C92" s="69" t="s">
        <v>34</v>
      </c>
      <c r="E92" s="71"/>
    </row>
    <row r="93" spans="1:5" ht="12" customHeight="1" x14ac:dyDescent="0.25">
      <c r="A93" s="69">
        <v>2299</v>
      </c>
      <c r="B93" s="73" t="s">
        <v>150</v>
      </c>
      <c r="C93" s="69" t="s">
        <v>34</v>
      </c>
      <c r="E93" s="71"/>
    </row>
    <row r="94" spans="1:5" ht="12" customHeight="1" x14ac:dyDescent="0.25">
      <c r="A94" s="69">
        <v>1055</v>
      </c>
      <c r="B94" s="70" t="s">
        <v>151</v>
      </c>
      <c r="C94" s="69" t="s">
        <v>34</v>
      </c>
      <c r="E94" s="71"/>
    </row>
    <row r="95" spans="1:5" ht="12" customHeight="1" x14ac:dyDescent="0.25">
      <c r="A95" s="69">
        <v>8705</v>
      </c>
      <c r="B95" s="70" t="s">
        <v>152</v>
      </c>
      <c r="C95" s="69" t="s">
        <v>34</v>
      </c>
      <c r="E95" s="71"/>
    </row>
    <row r="96" spans="1:5" ht="12" customHeight="1" x14ac:dyDescent="0.25">
      <c r="A96" s="69">
        <v>4774</v>
      </c>
      <c r="B96" s="70" t="s">
        <v>153</v>
      </c>
      <c r="C96" s="69" t="s">
        <v>34</v>
      </c>
      <c r="E96" s="71"/>
    </row>
    <row r="97" spans="1:5" ht="12" customHeight="1" x14ac:dyDescent="0.25">
      <c r="A97" s="69">
        <v>8697</v>
      </c>
      <c r="B97" s="73" t="s">
        <v>154</v>
      </c>
      <c r="C97" s="69" t="s">
        <v>34</v>
      </c>
      <c r="E97" s="71"/>
    </row>
    <row r="98" spans="1:5" ht="11.45" customHeight="1" x14ac:dyDescent="0.25">
      <c r="A98" s="69">
        <v>4759</v>
      </c>
      <c r="B98" s="70" t="s">
        <v>155</v>
      </c>
      <c r="C98" s="69" t="s">
        <v>34</v>
      </c>
      <c r="E98" s="71"/>
    </row>
    <row r="99" spans="1:5" ht="12" customHeight="1" x14ac:dyDescent="0.25">
      <c r="A99" s="69">
        <v>1060</v>
      </c>
      <c r="B99" s="70" t="s">
        <v>156</v>
      </c>
      <c r="C99" s="69" t="s">
        <v>34</v>
      </c>
      <c r="E99" s="71"/>
    </row>
    <row r="100" spans="1:5" ht="11.45" customHeight="1" x14ac:dyDescent="0.25">
      <c r="A100" s="69">
        <v>9018</v>
      </c>
      <c r="B100" s="70" t="s">
        <v>157</v>
      </c>
      <c r="C100" s="69" t="s">
        <v>34</v>
      </c>
      <c r="E100" s="71"/>
    </row>
    <row r="101" spans="1:5" ht="12" customHeight="1" x14ac:dyDescent="0.25">
      <c r="A101" s="69">
        <v>9957</v>
      </c>
      <c r="B101" s="70" t="s">
        <v>158</v>
      </c>
      <c r="C101" s="69" t="s">
        <v>34</v>
      </c>
      <c r="E101" s="71"/>
    </row>
    <row r="102" spans="1:5" ht="12" customHeight="1" x14ac:dyDescent="0.25">
      <c r="A102" s="69">
        <v>9958</v>
      </c>
      <c r="B102" s="70" t="s">
        <v>159</v>
      </c>
      <c r="C102" s="69" t="s">
        <v>34</v>
      </c>
      <c r="E102" s="71"/>
    </row>
    <row r="103" spans="1:5" ht="12" customHeight="1" x14ac:dyDescent="0.25">
      <c r="A103" s="69">
        <v>9766</v>
      </c>
      <c r="B103" s="70" t="s">
        <v>160</v>
      </c>
      <c r="C103" s="69" t="s">
        <v>34</v>
      </c>
      <c r="E103" s="71"/>
    </row>
    <row r="104" spans="1:5" ht="12" customHeight="1" x14ac:dyDescent="0.25">
      <c r="A104" s="69">
        <v>9045</v>
      </c>
      <c r="B104" s="70" t="s">
        <v>161</v>
      </c>
      <c r="C104" s="69" t="s">
        <v>34</v>
      </c>
      <c r="E104" s="71"/>
    </row>
    <row r="105" spans="1:5" ht="12" customHeight="1" x14ac:dyDescent="0.25">
      <c r="A105" s="69"/>
      <c r="B105" s="70"/>
      <c r="C105" s="69"/>
      <c r="E105" s="71"/>
    </row>
    <row r="106" spans="1:5" ht="12" customHeight="1" x14ac:dyDescent="0.25">
      <c r="A106" s="69">
        <v>4454</v>
      </c>
      <c r="B106" s="70" t="s">
        <v>162</v>
      </c>
      <c r="C106" s="69" t="s">
        <v>23</v>
      </c>
      <c r="E106" s="71"/>
    </row>
    <row r="107" spans="1:5" ht="12" customHeight="1" x14ac:dyDescent="0.25">
      <c r="A107" s="69">
        <v>4466</v>
      </c>
      <c r="B107" s="70" t="s">
        <v>163</v>
      </c>
      <c r="C107" s="69" t="s">
        <v>23</v>
      </c>
      <c r="E107" s="71"/>
    </row>
    <row r="108" spans="1:5" ht="12" customHeight="1" x14ac:dyDescent="0.25">
      <c r="A108" s="69">
        <v>4541</v>
      </c>
      <c r="B108" s="70" t="s">
        <v>164</v>
      </c>
      <c r="C108" s="69" t="s">
        <v>23</v>
      </c>
      <c r="E108" s="71"/>
    </row>
    <row r="109" spans="1:5" ht="12" customHeight="1" x14ac:dyDescent="0.25">
      <c r="A109" s="69">
        <v>4587</v>
      </c>
      <c r="B109" s="70" t="s">
        <v>165</v>
      </c>
      <c r="C109" s="69" t="s">
        <v>23</v>
      </c>
      <c r="E109" s="71"/>
    </row>
    <row r="110" spans="1:5" ht="12" customHeight="1" x14ac:dyDescent="0.25">
      <c r="A110" s="69">
        <v>6701</v>
      </c>
      <c r="B110" s="70" t="s">
        <v>166</v>
      </c>
      <c r="C110" s="69" t="s">
        <v>23</v>
      </c>
      <c r="E110" s="71"/>
    </row>
    <row r="111" spans="1:5" ht="12" customHeight="1" x14ac:dyDescent="0.25">
      <c r="A111" s="69">
        <v>6703</v>
      </c>
      <c r="B111" s="70" t="s">
        <v>167</v>
      </c>
      <c r="C111" s="69" t="s">
        <v>23</v>
      </c>
      <c r="E111" s="71"/>
    </row>
    <row r="112" spans="1:5" ht="12" customHeight="1" x14ac:dyDescent="0.25">
      <c r="A112" s="69">
        <v>7203</v>
      </c>
      <c r="B112" s="70" t="s">
        <v>168</v>
      </c>
      <c r="C112" s="69" t="s">
        <v>23</v>
      </c>
      <c r="E112" s="71"/>
    </row>
    <row r="113" spans="1:5" ht="12" customHeight="1" x14ac:dyDescent="0.25">
      <c r="A113" s="69">
        <v>7498</v>
      </c>
      <c r="B113" s="70" t="s">
        <v>169</v>
      </c>
      <c r="C113" s="69" t="s">
        <v>23</v>
      </c>
      <c r="E113" s="71"/>
    </row>
    <row r="114" spans="1:5" ht="12" customHeight="1" x14ac:dyDescent="0.25">
      <c r="A114" s="69">
        <v>8163</v>
      </c>
      <c r="B114" s="73" t="s">
        <v>170</v>
      </c>
      <c r="C114" s="69" t="s">
        <v>23</v>
      </c>
      <c r="E114" s="71"/>
    </row>
    <row r="115" spans="1:5" ht="12" customHeight="1" x14ac:dyDescent="0.25">
      <c r="A115" s="69">
        <v>8654</v>
      </c>
      <c r="B115" s="70" t="s">
        <v>171</v>
      </c>
      <c r="C115" s="69" t="s">
        <v>23</v>
      </c>
      <c r="E115" s="71"/>
    </row>
    <row r="116" spans="1:5" ht="12" customHeight="1" x14ac:dyDescent="0.25">
      <c r="A116" s="69">
        <v>8890</v>
      </c>
      <c r="B116" s="70" t="s">
        <v>172</v>
      </c>
      <c r="C116" s="69" t="s">
        <v>23</v>
      </c>
      <c r="E116" s="71"/>
    </row>
    <row r="117" spans="1:5" ht="12" customHeight="1" x14ac:dyDescent="0.25">
      <c r="A117" s="69">
        <v>4506</v>
      </c>
      <c r="B117" s="73" t="s">
        <v>173</v>
      </c>
      <c r="C117" s="69" t="s">
        <v>23</v>
      </c>
      <c r="E117" s="71"/>
    </row>
    <row r="118" spans="1:5" ht="12" customHeight="1" x14ac:dyDescent="0.25">
      <c r="A118" s="69">
        <v>9419</v>
      </c>
      <c r="B118" s="70" t="s">
        <v>174</v>
      </c>
      <c r="C118" s="69" t="s">
        <v>23</v>
      </c>
      <c r="E118" s="71"/>
    </row>
    <row r="119" spans="1:5" ht="12" customHeight="1" x14ac:dyDescent="0.25">
      <c r="A119" s="69">
        <v>9959</v>
      </c>
      <c r="B119" s="70" t="s">
        <v>175</v>
      </c>
      <c r="C119" s="69" t="s">
        <v>23</v>
      </c>
      <c r="E119" s="71"/>
    </row>
    <row r="120" spans="1:5" ht="12" customHeight="1" x14ac:dyDescent="0.25">
      <c r="A120" s="69">
        <v>8655</v>
      </c>
      <c r="B120" s="70" t="s">
        <v>176</v>
      </c>
      <c r="C120" s="69" t="s">
        <v>23</v>
      </c>
      <c r="D120" s="68" t="s">
        <v>47</v>
      </c>
      <c r="E120" s="71"/>
    </row>
    <row r="121" spans="1:5" ht="12" customHeight="1" x14ac:dyDescent="0.25">
      <c r="A121" s="69">
        <v>4394</v>
      </c>
      <c r="B121" s="70" t="s">
        <v>177</v>
      </c>
      <c r="C121" s="69" t="s">
        <v>23</v>
      </c>
      <c r="E121" s="71"/>
    </row>
    <row r="122" spans="1:5" ht="12" customHeight="1" x14ac:dyDescent="0.25">
      <c r="A122" s="69"/>
      <c r="B122" s="70"/>
      <c r="C122" s="69"/>
      <c r="E122" s="71"/>
    </row>
    <row r="123" spans="1:5" ht="12" customHeight="1" x14ac:dyDescent="0.25">
      <c r="A123" s="69">
        <v>8918</v>
      </c>
      <c r="B123" s="70" t="s">
        <v>178</v>
      </c>
      <c r="C123" s="69" t="s">
        <v>24</v>
      </c>
      <c r="E123" s="71"/>
    </row>
    <row r="124" spans="1:5" ht="12" customHeight="1" x14ac:dyDescent="0.25">
      <c r="A124" s="69">
        <v>9428</v>
      </c>
      <c r="B124" s="70" t="s">
        <v>179</v>
      </c>
      <c r="C124" s="69" t="s">
        <v>24</v>
      </c>
      <c r="E124" s="72"/>
    </row>
    <row r="125" spans="1:5" ht="12" customHeight="1" x14ac:dyDescent="0.25">
      <c r="A125" s="69">
        <v>9429</v>
      </c>
      <c r="B125" s="70" t="s">
        <v>180</v>
      </c>
      <c r="C125" s="69" t="s">
        <v>24</v>
      </c>
      <c r="E125" s="71"/>
    </row>
    <row r="126" spans="1:5" ht="12" customHeight="1" x14ac:dyDescent="0.25">
      <c r="A126" s="69">
        <v>9520</v>
      </c>
      <c r="B126" s="70" t="s">
        <v>181</v>
      </c>
      <c r="C126" s="69" t="s">
        <v>24</v>
      </c>
      <c r="E126" s="71"/>
    </row>
    <row r="127" spans="1:5" ht="12" customHeight="1" x14ac:dyDescent="0.25">
      <c r="A127" s="69">
        <v>9960</v>
      </c>
      <c r="B127" s="70" t="s">
        <v>182</v>
      </c>
      <c r="C127" s="69" t="s">
        <v>24</v>
      </c>
      <c r="E127" s="71"/>
    </row>
    <row r="128" spans="1:5" ht="12" customHeight="1" x14ac:dyDescent="0.25">
      <c r="A128" s="69">
        <v>9262</v>
      </c>
      <c r="B128" s="70" t="s">
        <v>183</v>
      </c>
      <c r="C128" s="69" t="s">
        <v>24</v>
      </c>
      <c r="E128" s="71"/>
    </row>
    <row r="129" spans="1:5" ht="12" customHeight="1" x14ac:dyDescent="0.25">
      <c r="A129" s="69">
        <v>9782</v>
      </c>
      <c r="B129" s="70" t="s">
        <v>184</v>
      </c>
      <c r="C129" s="69" t="s">
        <v>24</v>
      </c>
      <c r="E129" s="71"/>
    </row>
    <row r="130" spans="1:5" ht="12" customHeight="1" x14ac:dyDescent="0.25">
      <c r="A130" s="69">
        <v>9781</v>
      </c>
      <c r="B130" s="70" t="s">
        <v>185</v>
      </c>
      <c r="C130" s="69" t="s">
        <v>24</v>
      </c>
      <c r="E130" s="71"/>
    </row>
    <row r="131" spans="1:5" ht="11.45" customHeight="1" x14ac:dyDescent="0.25">
      <c r="A131" s="69">
        <v>9608</v>
      </c>
      <c r="B131" s="70" t="s">
        <v>186</v>
      </c>
      <c r="C131" s="69" t="s">
        <v>24</v>
      </c>
      <c r="E131" s="71"/>
    </row>
    <row r="132" spans="1:5" ht="12" customHeight="1" x14ac:dyDescent="0.25">
      <c r="A132" s="69">
        <v>7461</v>
      </c>
      <c r="B132" s="70" t="s">
        <v>187</v>
      </c>
      <c r="C132" s="69" t="s">
        <v>24</v>
      </c>
      <c r="E132" s="71"/>
    </row>
    <row r="133" spans="1:5" ht="12" customHeight="1" x14ac:dyDescent="0.25">
      <c r="A133" s="69"/>
      <c r="B133" s="70"/>
      <c r="C133" s="69"/>
      <c r="E133" s="71"/>
    </row>
    <row r="134" spans="1:5" ht="11.45" customHeight="1" x14ac:dyDescent="0.25">
      <c r="A134" s="69">
        <v>2944</v>
      </c>
      <c r="B134" s="73" t="s">
        <v>188</v>
      </c>
      <c r="C134" s="69" t="s">
        <v>189</v>
      </c>
      <c r="E134" s="71"/>
    </row>
    <row r="135" spans="1:5" ht="12" customHeight="1" x14ac:dyDescent="0.25">
      <c r="A135" s="69">
        <v>4148</v>
      </c>
      <c r="B135" s="73" t="s">
        <v>190</v>
      </c>
      <c r="C135" s="69" t="s">
        <v>189</v>
      </c>
      <c r="E135" s="71"/>
    </row>
    <row r="136" spans="1:5" ht="11.45" customHeight="1" x14ac:dyDescent="0.25">
      <c r="A136" s="69">
        <v>4150</v>
      </c>
      <c r="B136" s="70" t="s">
        <v>191</v>
      </c>
      <c r="C136" s="69" t="s">
        <v>189</v>
      </c>
      <c r="E136" s="71"/>
    </row>
    <row r="137" spans="1:5" ht="12" customHeight="1" x14ac:dyDescent="0.25">
      <c r="A137" s="69">
        <v>4156</v>
      </c>
      <c r="B137" s="73" t="s">
        <v>192</v>
      </c>
      <c r="C137" s="69" t="s">
        <v>189</v>
      </c>
      <c r="E137" s="71"/>
    </row>
    <row r="138" spans="1:5" ht="12" customHeight="1" x14ac:dyDescent="0.25">
      <c r="A138" s="69">
        <v>4214</v>
      </c>
      <c r="B138" s="70" t="s">
        <v>193</v>
      </c>
      <c r="C138" s="69" t="s">
        <v>189</v>
      </c>
      <c r="E138" s="71"/>
    </row>
    <row r="139" spans="1:5" ht="12" customHeight="1" x14ac:dyDescent="0.25">
      <c r="A139" s="69">
        <v>4217</v>
      </c>
      <c r="B139" s="73" t="s">
        <v>194</v>
      </c>
      <c r="C139" s="69" t="s">
        <v>189</v>
      </c>
      <c r="E139" s="71"/>
    </row>
    <row r="140" spans="1:5" ht="12" customHeight="1" x14ac:dyDescent="0.25">
      <c r="A140" s="69">
        <v>4222</v>
      </c>
      <c r="B140" s="70" t="s">
        <v>195</v>
      </c>
      <c r="C140" s="69" t="s">
        <v>189</v>
      </c>
      <c r="E140" s="71"/>
    </row>
    <row r="141" spans="1:5" ht="12" customHeight="1" x14ac:dyDescent="0.25">
      <c r="A141" s="69">
        <v>4223</v>
      </c>
      <c r="B141" s="70" t="s">
        <v>196</v>
      </c>
      <c r="C141" s="69" t="s">
        <v>189</v>
      </c>
      <c r="E141" s="71"/>
    </row>
    <row r="142" spans="1:5" ht="12" customHeight="1" x14ac:dyDescent="0.25">
      <c r="A142" s="69">
        <v>4224</v>
      </c>
      <c r="B142" s="70" t="s">
        <v>197</v>
      </c>
      <c r="C142" s="69" t="s">
        <v>189</v>
      </c>
      <c r="E142" s="71"/>
    </row>
    <row r="143" spans="1:5" ht="12" customHeight="1" x14ac:dyDescent="0.25">
      <c r="A143" s="69">
        <v>4241</v>
      </c>
      <c r="B143" s="70" t="s">
        <v>198</v>
      </c>
      <c r="C143" s="69" t="s">
        <v>189</v>
      </c>
      <c r="E143" s="71"/>
    </row>
    <row r="144" spans="1:5" ht="12" customHeight="1" x14ac:dyDescent="0.25">
      <c r="A144" s="69">
        <v>4242</v>
      </c>
      <c r="B144" s="70" t="s">
        <v>199</v>
      </c>
      <c r="C144" s="69" t="s">
        <v>189</v>
      </c>
      <c r="E144" s="78"/>
    </row>
    <row r="145" spans="1:5" ht="12" customHeight="1" x14ac:dyDescent="0.25">
      <c r="A145" s="69">
        <v>4557</v>
      </c>
      <c r="B145" s="70" t="s">
        <v>200</v>
      </c>
      <c r="C145" s="69" t="s">
        <v>189</v>
      </c>
      <c r="E145" s="71"/>
    </row>
    <row r="146" spans="1:5" ht="12" customHeight="1" x14ac:dyDescent="0.25">
      <c r="A146" s="69">
        <v>4779</v>
      </c>
      <c r="B146" s="70" t="s">
        <v>201</v>
      </c>
      <c r="C146" s="69" t="s">
        <v>189</v>
      </c>
      <c r="E146" s="71"/>
    </row>
    <row r="147" spans="1:5" ht="12" customHeight="1" x14ac:dyDescent="0.25">
      <c r="A147" s="69">
        <v>5186</v>
      </c>
      <c r="B147" s="70" t="s">
        <v>202</v>
      </c>
      <c r="C147" s="69" t="s">
        <v>189</v>
      </c>
      <c r="E147" s="71"/>
    </row>
    <row r="148" spans="1:5" ht="12" customHeight="1" x14ac:dyDescent="0.25">
      <c r="A148" s="69">
        <v>5190</v>
      </c>
      <c r="B148" s="70" t="s">
        <v>203</v>
      </c>
      <c r="C148" s="69" t="s">
        <v>189</v>
      </c>
      <c r="E148" s="71"/>
    </row>
    <row r="149" spans="1:5" ht="12" customHeight="1" x14ac:dyDescent="0.25">
      <c r="A149" s="69">
        <v>5408</v>
      </c>
      <c r="B149" s="70" t="s">
        <v>204</v>
      </c>
      <c r="C149" s="69" t="s">
        <v>189</v>
      </c>
      <c r="E149" s="71"/>
    </row>
    <row r="150" spans="1:5" ht="12" customHeight="1" x14ac:dyDescent="0.25">
      <c r="A150" s="69">
        <v>5685</v>
      </c>
      <c r="B150" s="70" t="s">
        <v>205</v>
      </c>
      <c r="C150" s="69" t="s">
        <v>189</v>
      </c>
      <c r="E150" s="71"/>
    </row>
    <row r="151" spans="1:5" ht="12" customHeight="1" x14ac:dyDescent="0.25">
      <c r="A151" s="69">
        <v>5689</v>
      </c>
      <c r="B151" s="70" t="s">
        <v>206</v>
      </c>
      <c r="C151" s="69" t="s">
        <v>189</v>
      </c>
      <c r="E151" s="71"/>
    </row>
    <row r="152" spans="1:5" ht="12" customHeight="1" x14ac:dyDescent="0.25">
      <c r="A152" s="69">
        <v>6081</v>
      </c>
      <c r="B152" s="74" t="s">
        <v>207</v>
      </c>
      <c r="C152" s="69" t="s">
        <v>189</v>
      </c>
      <c r="E152" s="71"/>
    </row>
    <row r="153" spans="1:5" ht="12" customHeight="1" x14ac:dyDescent="0.25">
      <c r="A153" s="69">
        <v>7795</v>
      </c>
      <c r="B153" s="70" t="s">
        <v>208</v>
      </c>
      <c r="C153" s="69" t="s">
        <v>189</v>
      </c>
      <c r="E153" s="71"/>
    </row>
    <row r="154" spans="1:5" ht="12" customHeight="1" x14ac:dyDescent="0.25">
      <c r="A154" s="69">
        <v>7797</v>
      </c>
      <c r="B154" s="70" t="s">
        <v>209</v>
      </c>
      <c r="C154" s="69" t="s">
        <v>189</v>
      </c>
      <c r="E154" s="71"/>
    </row>
    <row r="155" spans="1:5" ht="12" customHeight="1" x14ac:dyDescent="0.25">
      <c r="A155" s="69">
        <v>8162</v>
      </c>
      <c r="B155" s="70" t="s">
        <v>210</v>
      </c>
      <c r="C155" s="69" t="s">
        <v>189</v>
      </c>
      <c r="E155" s="71"/>
    </row>
    <row r="156" spans="1:5" ht="12" customHeight="1" x14ac:dyDescent="0.25">
      <c r="A156" s="69">
        <v>8454</v>
      </c>
      <c r="B156" s="70" t="s">
        <v>211</v>
      </c>
      <c r="C156" s="69" t="s">
        <v>189</v>
      </c>
      <c r="E156" s="71"/>
    </row>
    <row r="157" spans="1:5" ht="12" customHeight="1" x14ac:dyDescent="0.25">
      <c r="A157" s="69">
        <v>8669</v>
      </c>
      <c r="B157" s="70" t="s">
        <v>212</v>
      </c>
      <c r="C157" s="69" t="s">
        <v>189</v>
      </c>
      <c r="E157" s="71"/>
    </row>
    <row r="158" spans="1:5" ht="12" customHeight="1" x14ac:dyDescent="0.25">
      <c r="A158" s="69">
        <v>8670</v>
      </c>
      <c r="B158" s="73" t="s">
        <v>213</v>
      </c>
      <c r="C158" s="69" t="s">
        <v>189</v>
      </c>
      <c r="E158" s="71"/>
    </row>
    <row r="159" spans="1:5" ht="12" customHeight="1" x14ac:dyDescent="0.25">
      <c r="A159" s="69">
        <v>4185</v>
      </c>
      <c r="B159" s="70" t="s">
        <v>214</v>
      </c>
      <c r="C159" s="69" t="s">
        <v>189</v>
      </c>
      <c r="E159" s="71"/>
    </row>
    <row r="160" spans="1:5" ht="12" customHeight="1" x14ac:dyDescent="0.25">
      <c r="A160" s="69">
        <v>9062</v>
      </c>
      <c r="B160" s="70" t="s">
        <v>215</v>
      </c>
      <c r="C160" s="69" t="s">
        <v>189</v>
      </c>
      <c r="E160" s="71"/>
    </row>
    <row r="161" spans="1:5" ht="12" customHeight="1" x14ac:dyDescent="0.25">
      <c r="A161" s="69">
        <v>8921</v>
      </c>
      <c r="B161" s="70" t="s">
        <v>216</v>
      </c>
      <c r="C161" s="69" t="s">
        <v>189</v>
      </c>
      <c r="E161" s="71"/>
    </row>
    <row r="162" spans="1:5" ht="12.75" customHeight="1" x14ac:dyDescent="0.25">
      <c r="A162" s="69">
        <v>7801</v>
      </c>
      <c r="B162" s="74" t="s">
        <v>217</v>
      </c>
      <c r="C162" s="69" t="s">
        <v>189</v>
      </c>
      <c r="E162" s="71"/>
    </row>
    <row r="163" spans="1:5" ht="12" customHeight="1" x14ac:dyDescent="0.25">
      <c r="A163" s="69">
        <v>4250</v>
      </c>
      <c r="B163" s="70" t="s">
        <v>218</v>
      </c>
      <c r="C163" s="69" t="s">
        <v>189</v>
      </c>
      <c r="E163" s="71"/>
    </row>
    <row r="164" spans="1:5" ht="12.75" customHeight="1" x14ac:dyDescent="0.25">
      <c r="A164" s="69">
        <v>9257</v>
      </c>
      <c r="B164" s="73" t="s">
        <v>219</v>
      </c>
      <c r="C164" s="69" t="s">
        <v>189</v>
      </c>
      <c r="E164" s="71"/>
    </row>
    <row r="165" spans="1:5" ht="12.75" customHeight="1" x14ac:dyDescent="0.25">
      <c r="A165" s="69">
        <v>9258</v>
      </c>
      <c r="B165" s="70" t="s">
        <v>220</v>
      </c>
      <c r="C165" s="69" t="s">
        <v>189</v>
      </c>
      <c r="E165" s="71"/>
    </row>
    <row r="166" spans="1:5" ht="12.75" customHeight="1" x14ac:dyDescent="0.25">
      <c r="A166" s="69">
        <v>4267</v>
      </c>
      <c r="B166" s="70" t="s">
        <v>221</v>
      </c>
      <c r="C166" s="69" t="s">
        <v>189</v>
      </c>
      <c r="E166" s="71"/>
    </row>
    <row r="167" spans="1:5" ht="12" customHeight="1" x14ac:dyDescent="0.25">
      <c r="A167" s="69">
        <v>4722</v>
      </c>
      <c r="B167" s="70" t="s">
        <v>222</v>
      </c>
      <c r="C167" s="69" t="s">
        <v>189</v>
      </c>
      <c r="E167" s="71"/>
    </row>
    <row r="168" spans="1:5" ht="12" customHeight="1" x14ac:dyDescent="0.25">
      <c r="A168" s="69">
        <v>7529</v>
      </c>
      <c r="B168" s="70" t="s">
        <v>223</v>
      </c>
      <c r="C168" s="69" t="s">
        <v>34</v>
      </c>
      <c r="E168" s="72"/>
    </row>
    <row r="169" spans="1:5" ht="12" customHeight="1" x14ac:dyDescent="0.25">
      <c r="A169" s="69">
        <v>9256</v>
      </c>
      <c r="B169" s="70" t="s">
        <v>224</v>
      </c>
      <c r="C169" s="69" t="s">
        <v>189</v>
      </c>
      <c r="E169" s="71"/>
    </row>
    <row r="170" spans="1:5" ht="12" customHeight="1" x14ac:dyDescent="0.25">
      <c r="A170" s="69">
        <v>8362</v>
      </c>
      <c r="B170" s="70" t="s">
        <v>225</v>
      </c>
      <c r="C170" s="69" t="s">
        <v>189</v>
      </c>
      <c r="E170" s="71"/>
    </row>
    <row r="171" spans="1:5" ht="12" customHeight="1" x14ac:dyDescent="0.25">
      <c r="A171" s="69">
        <v>5691</v>
      </c>
      <c r="B171" s="70" t="s">
        <v>226</v>
      </c>
      <c r="C171" s="69" t="s">
        <v>189</v>
      </c>
      <c r="E171" s="71"/>
    </row>
    <row r="172" spans="1:5" ht="12" customHeight="1" x14ac:dyDescent="0.25">
      <c r="A172" s="69">
        <v>4682</v>
      </c>
      <c r="B172" s="70" t="s">
        <v>126</v>
      </c>
      <c r="C172" s="69" t="s">
        <v>189</v>
      </c>
      <c r="E172" s="71"/>
    </row>
    <row r="173" spans="1:5" ht="12" customHeight="1" x14ac:dyDescent="0.25">
      <c r="A173" s="69">
        <v>7462</v>
      </c>
      <c r="B173" s="70" t="s">
        <v>227</v>
      </c>
      <c r="C173" s="69" t="s">
        <v>189</v>
      </c>
      <c r="E173" s="71"/>
    </row>
    <row r="174" spans="1:5" ht="12" customHeight="1" x14ac:dyDescent="0.25">
      <c r="A174" s="69">
        <v>4071</v>
      </c>
      <c r="B174" s="70" t="s">
        <v>228</v>
      </c>
      <c r="C174" s="69" t="s">
        <v>189</v>
      </c>
      <c r="E174" s="71"/>
    </row>
    <row r="175" spans="1:5" ht="12" customHeight="1" x14ac:dyDescent="0.25">
      <c r="A175" s="69">
        <v>6678</v>
      </c>
      <c r="B175" s="70" t="s">
        <v>229</v>
      </c>
      <c r="C175" s="69" t="s">
        <v>13</v>
      </c>
      <c r="E175" s="71"/>
    </row>
    <row r="176" spans="1:5" ht="12" customHeight="1" x14ac:dyDescent="0.25">
      <c r="A176" s="69">
        <v>6399</v>
      </c>
      <c r="B176" s="70" t="s">
        <v>230</v>
      </c>
      <c r="C176" s="69" t="s">
        <v>13</v>
      </c>
      <c r="E176" s="71"/>
    </row>
    <row r="177" spans="1:5" ht="12" customHeight="1" x14ac:dyDescent="0.25">
      <c r="A177" s="69">
        <v>4644</v>
      </c>
      <c r="B177" s="70" t="s">
        <v>231</v>
      </c>
      <c r="C177" s="69" t="s">
        <v>189</v>
      </c>
      <c r="E177" s="71"/>
    </row>
    <row r="178" spans="1:5" ht="12" customHeight="1" x14ac:dyDescent="0.25">
      <c r="A178" s="69">
        <v>6680</v>
      </c>
      <c r="B178" s="70" t="s">
        <v>232</v>
      </c>
      <c r="C178" s="69" t="s">
        <v>189</v>
      </c>
      <c r="E178" s="71"/>
    </row>
    <row r="179" spans="1:5" ht="11.45" customHeight="1" x14ac:dyDescent="0.25">
      <c r="A179" s="69">
        <v>8881</v>
      </c>
      <c r="B179" s="70" t="s">
        <v>233</v>
      </c>
      <c r="C179" s="69" t="s">
        <v>189</v>
      </c>
      <c r="E179" s="71"/>
    </row>
    <row r="180" spans="1:5" ht="12" customHeight="1" x14ac:dyDescent="0.25">
      <c r="A180" s="69">
        <v>4187</v>
      </c>
      <c r="B180" s="70" t="s">
        <v>234</v>
      </c>
      <c r="C180" s="69" t="s">
        <v>189</v>
      </c>
      <c r="E180" s="71"/>
    </row>
    <row r="181" spans="1:5" ht="12" customHeight="1" x14ac:dyDescent="0.25">
      <c r="A181" s="69">
        <v>4184</v>
      </c>
      <c r="B181" s="70" t="s">
        <v>235</v>
      </c>
      <c r="C181" s="69" t="s">
        <v>189</v>
      </c>
      <c r="E181" s="79"/>
    </row>
    <row r="182" spans="1:5" ht="12" customHeight="1" x14ac:dyDescent="0.25">
      <c r="A182" s="69">
        <v>5439</v>
      </c>
      <c r="B182" s="70" t="s">
        <v>236</v>
      </c>
      <c r="C182" s="69" t="s">
        <v>189</v>
      </c>
      <c r="E182" s="71"/>
    </row>
    <row r="183" spans="1:5" ht="12" customHeight="1" x14ac:dyDescent="0.25">
      <c r="A183" s="69">
        <v>9279</v>
      </c>
      <c r="B183" s="70" t="s">
        <v>237</v>
      </c>
      <c r="C183" s="69" t="s">
        <v>189</v>
      </c>
      <c r="E183" s="71"/>
    </row>
    <row r="184" spans="1:5" ht="12" customHeight="1" x14ac:dyDescent="0.25">
      <c r="A184" s="69">
        <v>4233</v>
      </c>
      <c r="B184" s="70" t="s">
        <v>238</v>
      </c>
      <c r="C184" s="69" t="s">
        <v>189</v>
      </c>
      <c r="E184" s="71"/>
    </row>
    <row r="185" spans="1:5" ht="11.25" customHeight="1" x14ac:dyDescent="0.25">
      <c r="A185" s="69">
        <v>9778</v>
      </c>
      <c r="B185" s="70" t="s">
        <v>239</v>
      </c>
      <c r="C185" s="69" t="s">
        <v>189</v>
      </c>
      <c r="E185" s="71"/>
    </row>
    <row r="186" spans="1:5" ht="12" customHeight="1" x14ac:dyDescent="0.25">
      <c r="A186" s="69">
        <v>4363</v>
      </c>
      <c r="B186" s="70" t="s">
        <v>240</v>
      </c>
      <c r="C186" s="69" t="s">
        <v>189</v>
      </c>
      <c r="E186" s="71"/>
    </row>
    <row r="187" spans="1:5" ht="12" customHeight="1" x14ac:dyDescent="0.25">
      <c r="A187" s="69">
        <v>4070</v>
      </c>
      <c r="B187" s="70" t="s">
        <v>241</v>
      </c>
      <c r="C187" s="69" t="s">
        <v>189</v>
      </c>
      <c r="E187" s="71"/>
    </row>
    <row r="188" spans="1:5" ht="12" customHeight="1" x14ac:dyDescent="0.25">
      <c r="A188" s="69">
        <v>8677</v>
      </c>
      <c r="B188" s="70" t="s">
        <v>242</v>
      </c>
      <c r="C188" s="69" t="s">
        <v>189</v>
      </c>
      <c r="E188" s="71"/>
    </row>
    <row r="189" spans="1:5" ht="12" customHeight="1" x14ac:dyDescent="0.25">
      <c r="A189" s="69" t="s">
        <v>243</v>
      </c>
      <c r="B189" s="70" t="s">
        <v>244</v>
      </c>
      <c r="C189" s="69" t="s">
        <v>189</v>
      </c>
      <c r="E189" s="71"/>
    </row>
    <row r="190" spans="1:5" ht="12" customHeight="1" x14ac:dyDescent="0.25">
      <c r="A190" s="69">
        <v>8676</v>
      </c>
      <c r="B190" s="70" t="s">
        <v>245</v>
      </c>
      <c r="C190" s="69" t="s">
        <v>189</v>
      </c>
      <c r="E190" s="71"/>
    </row>
    <row r="191" spans="1:5" ht="12" customHeight="1" x14ac:dyDescent="0.25">
      <c r="A191" s="69"/>
      <c r="B191" s="70"/>
      <c r="C191" s="69"/>
      <c r="E191" s="71"/>
    </row>
    <row r="192" spans="1:5" ht="12" customHeight="1" x14ac:dyDescent="0.25">
      <c r="A192" s="69">
        <v>4422</v>
      </c>
      <c r="B192" s="70" t="s">
        <v>246</v>
      </c>
      <c r="C192" s="69" t="s">
        <v>27</v>
      </c>
      <c r="E192" s="80"/>
    </row>
    <row r="193" spans="1:5" ht="12" customHeight="1" x14ac:dyDescent="0.25">
      <c r="A193" s="69">
        <v>1022</v>
      </c>
      <c r="B193" s="70" t="s">
        <v>247</v>
      </c>
      <c r="C193" s="69" t="s">
        <v>27</v>
      </c>
      <c r="E193" s="71"/>
    </row>
    <row r="194" spans="1:5" ht="12" customHeight="1" x14ac:dyDescent="0.25">
      <c r="A194" s="69">
        <v>4473</v>
      </c>
      <c r="B194" s="70" t="s">
        <v>248</v>
      </c>
      <c r="C194" s="69" t="s">
        <v>27</v>
      </c>
      <c r="E194" s="71"/>
    </row>
    <row r="195" spans="1:5" ht="12" customHeight="1" x14ac:dyDescent="0.25">
      <c r="A195" s="69">
        <v>4482</v>
      </c>
      <c r="B195" s="70" t="s">
        <v>249</v>
      </c>
      <c r="C195" s="69" t="s">
        <v>27</v>
      </c>
      <c r="E195" s="71"/>
    </row>
    <row r="196" spans="1:5" ht="12" customHeight="1" x14ac:dyDescent="0.25">
      <c r="A196" s="69">
        <v>4538</v>
      </c>
      <c r="B196" s="70" t="s">
        <v>250</v>
      </c>
      <c r="C196" s="69" t="s">
        <v>27</v>
      </c>
      <c r="E196" s="71"/>
    </row>
    <row r="197" spans="1:5" ht="12" customHeight="1" x14ac:dyDescent="0.25">
      <c r="A197" s="69">
        <v>4539</v>
      </c>
      <c r="B197" s="70" t="s">
        <v>251</v>
      </c>
      <c r="C197" s="69" t="s">
        <v>27</v>
      </c>
      <c r="E197" s="71"/>
    </row>
    <row r="198" spans="1:5" ht="12" customHeight="1" x14ac:dyDescent="0.25">
      <c r="A198" s="69">
        <v>4544</v>
      </c>
      <c r="B198" s="70" t="s">
        <v>252</v>
      </c>
      <c r="C198" s="69" t="s">
        <v>27</v>
      </c>
      <c r="E198" s="71"/>
    </row>
    <row r="199" spans="1:5" ht="12" customHeight="1" x14ac:dyDescent="0.25">
      <c r="A199" s="69">
        <v>4545</v>
      </c>
      <c r="B199" s="70" t="s">
        <v>253</v>
      </c>
      <c r="C199" s="69" t="s">
        <v>27</v>
      </c>
      <c r="E199" s="71"/>
    </row>
    <row r="200" spans="1:5" ht="12" customHeight="1" x14ac:dyDescent="0.25">
      <c r="A200" s="69">
        <v>4558</v>
      </c>
      <c r="B200" s="70" t="s">
        <v>254</v>
      </c>
      <c r="C200" s="69" t="s">
        <v>27</v>
      </c>
      <c r="E200" s="71"/>
    </row>
    <row r="201" spans="1:5" ht="12" customHeight="1" x14ac:dyDescent="0.25">
      <c r="A201" s="69">
        <v>4559</v>
      </c>
      <c r="B201" s="70" t="s">
        <v>255</v>
      </c>
      <c r="C201" s="69" t="s">
        <v>27</v>
      </c>
      <c r="E201" s="71"/>
    </row>
    <row r="202" spans="1:5" ht="12" customHeight="1" x14ac:dyDescent="0.25">
      <c r="A202" s="69">
        <v>4560</v>
      </c>
      <c r="B202" s="70" t="s">
        <v>256</v>
      </c>
      <c r="C202" s="69" t="s">
        <v>27</v>
      </c>
      <c r="E202" s="71"/>
    </row>
    <row r="203" spans="1:5" ht="12" customHeight="1" x14ac:dyDescent="0.25">
      <c r="A203" s="69">
        <v>4561</v>
      </c>
      <c r="B203" s="70" t="s">
        <v>257</v>
      </c>
      <c r="C203" s="69" t="s">
        <v>27</v>
      </c>
      <c r="E203" s="71"/>
    </row>
    <row r="204" spans="1:5" ht="12" customHeight="1" x14ac:dyDescent="0.25">
      <c r="A204" s="69">
        <v>4567</v>
      </c>
      <c r="B204" s="70" t="s">
        <v>258</v>
      </c>
      <c r="C204" s="69" t="s">
        <v>27</v>
      </c>
      <c r="E204" s="71"/>
    </row>
    <row r="205" spans="1:5" ht="12" customHeight="1" x14ac:dyDescent="0.25">
      <c r="A205" s="69">
        <v>5212</v>
      </c>
      <c r="B205" s="70" t="s">
        <v>259</v>
      </c>
      <c r="C205" s="69" t="s">
        <v>27</v>
      </c>
      <c r="E205" s="71"/>
    </row>
    <row r="206" spans="1:5" ht="12" customHeight="1" x14ac:dyDescent="0.25">
      <c r="A206" s="69">
        <v>5769</v>
      </c>
      <c r="B206" s="70" t="s">
        <v>260</v>
      </c>
      <c r="C206" s="69" t="s">
        <v>27</v>
      </c>
      <c r="E206" s="71"/>
    </row>
    <row r="207" spans="1:5" ht="12" customHeight="1" x14ac:dyDescent="0.25">
      <c r="A207" s="69">
        <v>9067</v>
      </c>
      <c r="B207" s="70" t="s">
        <v>261</v>
      </c>
      <c r="C207" s="69" t="s">
        <v>27</v>
      </c>
      <c r="E207" s="71"/>
    </row>
    <row r="208" spans="1:5" ht="12" customHeight="1" x14ac:dyDescent="0.25">
      <c r="A208" s="69">
        <v>6096</v>
      </c>
      <c r="B208" s="70" t="s">
        <v>262</v>
      </c>
      <c r="C208" s="69" t="s">
        <v>27</v>
      </c>
      <c r="E208" s="71"/>
    </row>
    <row r="209" spans="1:5" ht="12" customHeight="1" x14ac:dyDescent="0.25">
      <c r="A209" s="69">
        <v>6097</v>
      </c>
      <c r="B209" s="70" t="s">
        <v>263</v>
      </c>
      <c r="C209" s="69" t="s">
        <v>27</v>
      </c>
      <c r="E209" s="71"/>
    </row>
    <row r="210" spans="1:5" ht="12" customHeight="1" x14ac:dyDescent="0.25">
      <c r="A210" s="69">
        <v>6709</v>
      </c>
      <c r="B210" s="70" t="s">
        <v>264</v>
      </c>
      <c r="C210" s="69" t="s">
        <v>27</v>
      </c>
      <c r="E210" s="71"/>
    </row>
    <row r="211" spans="1:5" ht="12" customHeight="1" x14ac:dyDescent="0.25">
      <c r="A211" s="69">
        <v>7478</v>
      </c>
      <c r="B211" s="70" t="s">
        <v>265</v>
      </c>
      <c r="C211" s="69" t="s">
        <v>27</v>
      </c>
      <c r="E211" s="71"/>
    </row>
    <row r="212" spans="1:5" ht="12" customHeight="1" x14ac:dyDescent="0.25">
      <c r="A212" s="69">
        <v>8659</v>
      </c>
      <c r="B212" s="70" t="s">
        <v>266</v>
      </c>
      <c r="C212" s="69" t="s">
        <v>27</v>
      </c>
      <c r="E212" s="71"/>
    </row>
    <row r="213" spans="1:5" ht="11.45" customHeight="1" x14ac:dyDescent="0.25">
      <c r="A213" s="69">
        <v>9057</v>
      </c>
      <c r="B213" s="73" t="s">
        <v>267</v>
      </c>
      <c r="C213" s="69" t="s">
        <v>27</v>
      </c>
      <c r="E213" s="71"/>
    </row>
    <row r="214" spans="1:5" ht="12" customHeight="1" x14ac:dyDescent="0.25">
      <c r="A214" s="69">
        <v>7036</v>
      </c>
      <c r="B214" s="75" t="s">
        <v>268</v>
      </c>
      <c r="C214" s="69" t="s">
        <v>18</v>
      </c>
      <c r="E214" s="71"/>
    </row>
    <row r="215" spans="1:5" ht="12" customHeight="1" x14ac:dyDescent="0.25">
      <c r="A215" s="69">
        <v>7474</v>
      </c>
      <c r="B215" s="70" t="s">
        <v>269</v>
      </c>
      <c r="C215" s="69" t="s">
        <v>27</v>
      </c>
      <c r="E215" s="71"/>
    </row>
    <row r="216" spans="1:5" ht="11.45" customHeight="1" x14ac:dyDescent="0.25">
      <c r="A216" s="69">
        <v>7312</v>
      </c>
      <c r="B216" s="70" t="s">
        <v>270</v>
      </c>
      <c r="C216" s="69" t="s">
        <v>27</v>
      </c>
      <c r="E216" s="71"/>
    </row>
    <row r="217" spans="1:5" ht="11.45" customHeight="1" x14ac:dyDescent="0.25">
      <c r="A217" s="69">
        <v>6094</v>
      </c>
      <c r="B217" s="70" t="s">
        <v>271</v>
      </c>
      <c r="C217" s="69" t="s">
        <v>27</v>
      </c>
      <c r="E217" s="71"/>
    </row>
    <row r="218" spans="1:5" ht="11.45" customHeight="1" x14ac:dyDescent="0.25">
      <c r="A218" s="69">
        <v>5015</v>
      </c>
      <c r="B218" s="70" t="s">
        <v>272</v>
      </c>
      <c r="C218" s="69" t="s">
        <v>27</v>
      </c>
      <c r="E218" s="71"/>
    </row>
    <row r="219" spans="1:5" ht="11.45" customHeight="1" x14ac:dyDescent="0.25">
      <c r="A219" s="69">
        <v>1046</v>
      </c>
      <c r="B219" s="70" t="s">
        <v>273</v>
      </c>
      <c r="C219" s="69" t="s">
        <v>27</v>
      </c>
      <c r="E219" s="71"/>
    </row>
    <row r="220" spans="1:5" ht="11.45" customHeight="1" x14ac:dyDescent="0.25">
      <c r="A220" s="69">
        <v>6690</v>
      </c>
      <c r="B220" s="70" t="s">
        <v>274</v>
      </c>
      <c r="C220" s="69" t="s">
        <v>27</v>
      </c>
      <c r="E220" s="71"/>
    </row>
    <row r="221" spans="1:5" ht="11.25" customHeight="1" x14ac:dyDescent="0.25">
      <c r="A221" s="69">
        <v>4395</v>
      </c>
      <c r="B221" s="70" t="s">
        <v>275</v>
      </c>
      <c r="C221" s="69" t="s">
        <v>27</v>
      </c>
      <c r="E221" s="71"/>
    </row>
    <row r="222" spans="1:5" ht="12" customHeight="1" x14ac:dyDescent="0.25">
      <c r="A222" s="69">
        <v>8656</v>
      </c>
      <c r="B222" s="70" t="s">
        <v>276</v>
      </c>
      <c r="C222" s="69" t="s">
        <v>27</v>
      </c>
      <c r="E222" s="71"/>
    </row>
    <row r="223" spans="1:5" ht="12" customHeight="1" x14ac:dyDescent="0.25">
      <c r="A223" s="69">
        <v>4446</v>
      </c>
      <c r="B223" s="70" t="s">
        <v>277</v>
      </c>
      <c r="C223" s="69" t="s">
        <v>27</v>
      </c>
      <c r="E223" s="71"/>
    </row>
    <row r="224" spans="1:5" ht="12" customHeight="1" x14ac:dyDescent="0.25">
      <c r="A224" s="69">
        <v>4490</v>
      </c>
      <c r="B224" s="70" t="s">
        <v>278</v>
      </c>
      <c r="C224" s="69" t="s">
        <v>27</v>
      </c>
      <c r="E224" s="71"/>
    </row>
    <row r="225" spans="1:6" ht="12" customHeight="1" x14ac:dyDescent="0.25">
      <c r="A225" s="69">
        <v>9524</v>
      </c>
      <c r="B225" s="70" t="s">
        <v>279</v>
      </c>
      <c r="C225" s="69" t="s">
        <v>27</v>
      </c>
      <c r="E225" s="71"/>
    </row>
    <row r="226" spans="1:6" ht="12" customHeight="1" x14ac:dyDescent="0.25">
      <c r="A226" s="69">
        <v>7479</v>
      </c>
      <c r="B226" s="70" t="s">
        <v>280</v>
      </c>
      <c r="C226" s="69" t="s">
        <v>27</v>
      </c>
      <c r="E226" s="71"/>
    </row>
    <row r="227" spans="1:6" ht="12" customHeight="1" x14ac:dyDescent="0.25">
      <c r="A227" s="69">
        <v>9525</v>
      </c>
      <c r="B227" s="70" t="s">
        <v>281</v>
      </c>
      <c r="C227" s="69" t="s">
        <v>27</v>
      </c>
      <c r="E227" s="71"/>
    </row>
    <row r="228" spans="1:6" ht="12" customHeight="1" x14ac:dyDescent="0.25">
      <c r="A228" s="69">
        <v>9267</v>
      </c>
      <c r="B228" s="70" t="s">
        <v>282</v>
      </c>
      <c r="C228" s="69" t="s">
        <v>27</v>
      </c>
      <c r="E228" s="71"/>
    </row>
    <row r="229" spans="1:6" s="81" customFormat="1" ht="11.45" customHeight="1" x14ac:dyDescent="0.25">
      <c r="A229" s="69">
        <v>6090</v>
      </c>
      <c r="B229" s="70" t="s">
        <v>283</v>
      </c>
      <c r="C229" s="69" t="s">
        <v>26</v>
      </c>
      <c r="D229" s="68"/>
      <c r="E229" s="71"/>
      <c r="F229"/>
    </row>
    <row r="230" spans="1:6" s="81" customFormat="1" ht="11.45" customHeight="1" x14ac:dyDescent="0.25">
      <c r="A230" s="69">
        <v>1071</v>
      </c>
      <c r="B230" s="70" t="s">
        <v>284</v>
      </c>
      <c r="C230" s="69" t="s">
        <v>27</v>
      </c>
      <c r="D230" s="68"/>
      <c r="E230" s="71"/>
      <c r="F230"/>
    </row>
    <row r="231" spans="1:6" s="81" customFormat="1" ht="11.45" customHeight="1" x14ac:dyDescent="0.25">
      <c r="A231" s="69" t="s">
        <v>285</v>
      </c>
      <c r="B231" s="73" t="s">
        <v>286</v>
      </c>
      <c r="C231" s="69" t="s">
        <v>27</v>
      </c>
      <c r="D231" s="68"/>
      <c r="E231" s="71"/>
      <c r="F231"/>
    </row>
    <row r="232" spans="1:6" s="81" customFormat="1" ht="11.45" customHeight="1" x14ac:dyDescent="0.25">
      <c r="A232" s="69">
        <v>9807</v>
      </c>
      <c r="B232" s="73" t="s">
        <v>287</v>
      </c>
      <c r="C232" s="69" t="s">
        <v>27</v>
      </c>
      <c r="D232" s="68"/>
      <c r="E232" s="71"/>
      <c r="F232"/>
    </row>
    <row r="233" spans="1:6" ht="12" customHeight="1" x14ac:dyDescent="0.25">
      <c r="A233" s="69">
        <v>4491</v>
      </c>
      <c r="B233" s="70" t="s">
        <v>288</v>
      </c>
      <c r="C233" s="69" t="s">
        <v>27</v>
      </c>
      <c r="E233" s="71"/>
    </row>
    <row r="234" spans="1:6" ht="12" customHeight="1" x14ac:dyDescent="0.25">
      <c r="A234" s="69"/>
      <c r="B234" s="70"/>
      <c r="C234" s="69"/>
      <c r="E234" s="71"/>
    </row>
    <row r="235" spans="1:6" ht="12" customHeight="1" x14ac:dyDescent="0.25">
      <c r="A235" s="69">
        <v>9424</v>
      </c>
      <c r="B235" s="70" t="s">
        <v>289</v>
      </c>
      <c r="C235" s="69" t="s">
        <v>290</v>
      </c>
      <c r="E235" s="71"/>
    </row>
    <row r="236" spans="1:6" ht="12" customHeight="1" x14ac:dyDescent="0.25">
      <c r="A236" s="69">
        <v>9966</v>
      </c>
      <c r="B236" s="70" t="s">
        <v>291</v>
      </c>
      <c r="C236" s="69" t="s">
        <v>292</v>
      </c>
      <c r="D236" s="68" t="s">
        <v>60</v>
      </c>
      <c r="E236" s="71"/>
    </row>
    <row r="237" spans="1:6" ht="12" customHeight="1" x14ac:dyDescent="0.25">
      <c r="A237" s="69">
        <v>7311</v>
      </c>
      <c r="B237" s="70" t="s">
        <v>293</v>
      </c>
      <c r="C237" s="69" t="s">
        <v>18</v>
      </c>
      <c r="D237" s="68" t="s">
        <v>60</v>
      </c>
      <c r="E237" s="71"/>
    </row>
    <row r="238" spans="1:6" ht="12" customHeight="1" x14ac:dyDescent="0.25">
      <c r="A238" s="69">
        <v>4425</v>
      </c>
      <c r="B238" s="70" t="s">
        <v>294</v>
      </c>
      <c r="C238" s="69" t="s">
        <v>290</v>
      </c>
      <c r="E238" s="71"/>
    </row>
    <row r="239" spans="1:6" ht="12" customHeight="1" x14ac:dyDescent="0.25">
      <c r="A239" s="69">
        <v>8063</v>
      </c>
      <c r="B239" s="70" t="s">
        <v>295</v>
      </c>
      <c r="C239" s="69" t="s">
        <v>290</v>
      </c>
      <c r="E239" s="71"/>
    </row>
    <row r="240" spans="1:6" ht="12" customHeight="1" x14ac:dyDescent="0.25">
      <c r="A240" s="69">
        <v>8657</v>
      </c>
      <c r="B240" s="70" t="s">
        <v>296</v>
      </c>
      <c r="C240" s="69" t="s">
        <v>290</v>
      </c>
      <c r="E240" s="71"/>
    </row>
    <row r="241" spans="1:5" ht="12" customHeight="1" x14ac:dyDescent="0.25">
      <c r="A241" s="69">
        <v>4425</v>
      </c>
      <c r="B241" s="70" t="s">
        <v>297</v>
      </c>
      <c r="C241" s="69" t="s">
        <v>290</v>
      </c>
      <c r="E241" s="82"/>
    </row>
    <row r="242" spans="1:5" ht="12" customHeight="1" x14ac:dyDescent="0.25">
      <c r="A242" s="69">
        <v>9595</v>
      </c>
      <c r="B242" s="70" t="s">
        <v>298</v>
      </c>
      <c r="C242" s="69" t="s">
        <v>290</v>
      </c>
      <c r="E242" s="71"/>
    </row>
    <row r="243" spans="1:5" ht="12" customHeight="1" x14ac:dyDescent="0.25">
      <c r="A243" s="69">
        <v>7806</v>
      </c>
      <c r="B243" s="70" t="s">
        <v>299</v>
      </c>
      <c r="C243" s="69" t="s">
        <v>290</v>
      </c>
      <c r="E243" s="71"/>
    </row>
    <row r="244" spans="1:5" ht="12" customHeight="1" x14ac:dyDescent="0.25">
      <c r="A244" s="69">
        <v>9593</v>
      </c>
      <c r="B244" s="70" t="s">
        <v>300</v>
      </c>
      <c r="C244" s="69" t="s">
        <v>290</v>
      </c>
      <c r="E244" s="71"/>
    </row>
    <row r="245" spans="1:5" ht="13.5" customHeight="1" x14ac:dyDescent="0.25">
      <c r="A245" s="69">
        <v>4446</v>
      </c>
      <c r="B245" s="70" t="s">
        <v>301</v>
      </c>
      <c r="C245" s="69" t="s">
        <v>290</v>
      </c>
      <c r="E245" s="71"/>
    </row>
    <row r="246" spans="1:5" ht="12" customHeight="1" x14ac:dyDescent="0.25">
      <c r="A246" s="69">
        <v>9592</v>
      </c>
      <c r="B246" s="70" t="s">
        <v>302</v>
      </c>
      <c r="C246" s="69" t="s">
        <v>290</v>
      </c>
      <c r="E246" s="71"/>
    </row>
    <row r="247" spans="1:5" ht="12" customHeight="1" x14ac:dyDescent="0.25">
      <c r="A247" s="69">
        <v>4472</v>
      </c>
      <c r="B247" s="70" t="s">
        <v>303</v>
      </c>
      <c r="C247" s="69" t="s">
        <v>290</v>
      </c>
      <c r="D247" s="68" t="s">
        <v>304</v>
      </c>
      <c r="E247" s="71"/>
    </row>
    <row r="248" spans="1:5" ht="12" customHeight="1" x14ac:dyDescent="0.25">
      <c r="A248" s="69"/>
      <c r="B248" s="70"/>
      <c r="C248" s="69"/>
      <c r="E248" s="71"/>
    </row>
    <row r="249" spans="1:5" ht="12" customHeight="1" x14ac:dyDescent="0.25">
      <c r="A249" s="69">
        <v>4435</v>
      </c>
      <c r="B249" s="70" t="s">
        <v>305</v>
      </c>
      <c r="C249" s="69" t="s">
        <v>35</v>
      </c>
      <c r="E249" s="71"/>
    </row>
    <row r="250" spans="1:5" ht="12" customHeight="1" x14ac:dyDescent="0.25">
      <c r="A250" s="69">
        <v>4551</v>
      </c>
      <c r="B250" s="70" t="s">
        <v>306</v>
      </c>
      <c r="C250" s="69" t="s">
        <v>35</v>
      </c>
      <c r="E250" s="71"/>
    </row>
    <row r="251" spans="1:5" ht="12" customHeight="1" x14ac:dyDescent="0.25">
      <c r="A251" s="69">
        <v>4775</v>
      </c>
      <c r="B251" s="70" t="s">
        <v>307</v>
      </c>
      <c r="C251" s="69" t="s">
        <v>35</v>
      </c>
      <c r="E251" s="80"/>
    </row>
    <row r="252" spans="1:5" ht="11.45" customHeight="1" x14ac:dyDescent="0.25">
      <c r="A252" s="69">
        <v>4789</v>
      </c>
      <c r="B252" s="70" t="s">
        <v>308</v>
      </c>
      <c r="C252" s="69" t="s">
        <v>35</v>
      </c>
      <c r="E252" s="71"/>
    </row>
    <row r="253" spans="1:5" ht="11.45" customHeight="1" x14ac:dyDescent="0.25">
      <c r="A253" s="69">
        <v>4790</v>
      </c>
      <c r="B253" s="70" t="s">
        <v>309</v>
      </c>
      <c r="C253" s="69" t="s">
        <v>35</v>
      </c>
      <c r="E253" s="72"/>
    </row>
    <row r="254" spans="1:5" ht="11.45" customHeight="1" x14ac:dyDescent="0.25">
      <c r="A254" s="69">
        <v>4791</v>
      </c>
      <c r="B254" s="73" t="s">
        <v>310</v>
      </c>
      <c r="C254" s="69" t="s">
        <v>35</v>
      </c>
      <c r="E254" s="71"/>
    </row>
    <row r="255" spans="1:5" ht="11.45" customHeight="1" x14ac:dyDescent="0.25">
      <c r="A255" s="69">
        <v>4793</v>
      </c>
      <c r="B255" s="74" t="s">
        <v>311</v>
      </c>
      <c r="C255" s="69" t="s">
        <v>35</v>
      </c>
      <c r="E255" s="71"/>
    </row>
    <row r="256" spans="1:5" ht="11.45" customHeight="1" x14ac:dyDescent="0.25">
      <c r="A256" s="69">
        <v>7823</v>
      </c>
      <c r="B256" s="70" t="s">
        <v>312</v>
      </c>
      <c r="C256" s="69" t="s">
        <v>35</v>
      </c>
      <c r="E256" s="71"/>
    </row>
    <row r="257" spans="1:5" ht="11.45" customHeight="1" x14ac:dyDescent="0.25">
      <c r="A257" s="69">
        <v>8513</v>
      </c>
      <c r="B257" s="70" t="s">
        <v>313</v>
      </c>
      <c r="C257" s="69" t="s">
        <v>35</v>
      </c>
      <c r="E257" s="80"/>
    </row>
    <row r="258" spans="1:5" ht="12.75" customHeight="1" x14ac:dyDescent="0.25">
      <c r="A258" s="69">
        <v>8702</v>
      </c>
      <c r="B258" s="70" t="s">
        <v>314</v>
      </c>
      <c r="C258" s="69" t="s">
        <v>35</v>
      </c>
      <c r="E258" s="80"/>
    </row>
    <row r="259" spans="1:5" ht="11.45" customHeight="1" x14ac:dyDescent="0.25">
      <c r="A259" s="69">
        <v>4659</v>
      </c>
      <c r="B259" s="70" t="s">
        <v>315</v>
      </c>
      <c r="C259" s="69" t="s">
        <v>35</v>
      </c>
      <c r="E259" s="71"/>
    </row>
    <row r="260" spans="1:5" ht="11.45" customHeight="1" x14ac:dyDescent="0.25">
      <c r="A260" s="69">
        <v>4656</v>
      </c>
      <c r="B260" s="70" t="s">
        <v>316</v>
      </c>
      <c r="C260" s="69" t="s">
        <v>35</v>
      </c>
      <c r="E260" s="71"/>
    </row>
    <row r="261" spans="1:5" ht="11.45" customHeight="1" x14ac:dyDescent="0.25">
      <c r="A261" s="69">
        <v>3807</v>
      </c>
      <c r="B261" s="70" t="s">
        <v>317</v>
      </c>
      <c r="C261" s="69" t="s">
        <v>35</v>
      </c>
      <c r="E261" s="72"/>
    </row>
    <row r="262" spans="1:5" ht="11.45" customHeight="1" x14ac:dyDescent="0.25">
      <c r="A262" s="69">
        <v>9274</v>
      </c>
      <c r="B262" s="70" t="s">
        <v>318</v>
      </c>
      <c r="C262" s="69" t="s">
        <v>35</v>
      </c>
      <c r="E262" s="71"/>
    </row>
    <row r="263" spans="1:5" ht="11.45" customHeight="1" x14ac:dyDescent="0.25">
      <c r="A263" s="69">
        <v>7689</v>
      </c>
      <c r="B263" s="70" t="s">
        <v>319</v>
      </c>
      <c r="C263" s="69" t="s">
        <v>35</v>
      </c>
      <c r="E263" s="71"/>
    </row>
    <row r="264" spans="1:5" ht="11.45" customHeight="1" x14ac:dyDescent="0.25">
      <c r="A264" s="69">
        <v>9143</v>
      </c>
      <c r="B264" s="70" t="s">
        <v>320</v>
      </c>
      <c r="C264" s="69" t="s">
        <v>35</v>
      </c>
      <c r="E264" s="78"/>
    </row>
    <row r="265" spans="1:5" ht="11.45" customHeight="1" x14ac:dyDescent="0.25">
      <c r="A265" s="69">
        <v>8736</v>
      </c>
      <c r="B265" s="70" t="s">
        <v>321</v>
      </c>
      <c r="C265" s="69" t="s">
        <v>35</v>
      </c>
      <c r="E265" s="71"/>
    </row>
    <row r="266" spans="1:5" ht="11.45" customHeight="1" x14ac:dyDescent="0.25">
      <c r="A266" s="69">
        <v>9440</v>
      </c>
      <c r="B266" s="70" t="s">
        <v>322</v>
      </c>
      <c r="C266" s="69" t="s">
        <v>35</v>
      </c>
      <c r="E266" s="71"/>
    </row>
    <row r="267" spans="1:5" ht="11.45" customHeight="1" x14ac:dyDescent="0.25">
      <c r="A267" s="69">
        <v>8688</v>
      </c>
      <c r="B267" s="70" t="s">
        <v>323</v>
      </c>
      <c r="C267" s="69" t="s">
        <v>35</v>
      </c>
      <c r="E267" s="71"/>
    </row>
    <row r="268" spans="1:5" ht="11.45" customHeight="1" x14ac:dyDescent="0.25">
      <c r="A268" s="69">
        <v>9437</v>
      </c>
      <c r="B268" s="70" t="s">
        <v>324</v>
      </c>
      <c r="C268" s="69" t="s">
        <v>35</v>
      </c>
      <c r="E268" s="71"/>
    </row>
    <row r="269" spans="1:5" ht="11.45" customHeight="1" x14ac:dyDescent="0.25">
      <c r="A269" s="69">
        <v>1056</v>
      </c>
      <c r="B269" s="70" t="s">
        <v>325</v>
      </c>
      <c r="C269" s="69" t="s">
        <v>147</v>
      </c>
      <c r="E269" s="71"/>
    </row>
    <row r="270" spans="1:5" ht="11.45" customHeight="1" x14ac:dyDescent="0.25">
      <c r="A270" s="69">
        <v>8088</v>
      </c>
      <c r="B270" s="70" t="s">
        <v>326</v>
      </c>
      <c r="C270" s="69" t="s">
        <v>35</v>
      </c>
      <c r="E270" s="78"/>
    </row>
    <row r="271" spans="1:5" ht="12" customHeight="1" x14ac:dyDescent="0.25">
      <c r="A271" s="69">
        <v>1058</v>
      </c>
      <c r="B271" s="70" t="s">
        <v>327</v>
      </c>
      <c r="C271" s="69" t="s">
        <v>147</v>
      </c>
      <c r="E271" s="71"/>
    </row>
    <row r="272" spans="1:5" ht="12" customHeight="1" x14ac:dyDescent="0.25">
      <c r="A272" s="69">
        <v>1143</v>
      </c>
      <c r="B272" s="70" t="s">
        <v>328</v>
      </c>
      <c r="C272" s="69" t="s">
        <v>35</v>
      </c>
      <c r="E272" s="80"/>
    </row>
    <row r="273" spans="1:5" ht="12" customHeight="1" x14ac:dyDescent="0.25">
      <c r="A273" s="69">
        <v>7821</v>
      </c>
      <c r="B273" s="70" t="s">
        <v>329</v>
      </c>
      <c r="C273" s="69" t="s">
        <v>35</v>
      </c>
      <c r="E273" s="80"/>
    </row>
    <row r="274" spans="1:5" ht="12" customHeight="1" x14ac:dyDescent="0.25">
      <c r="A274" s="69">
        <v>5746</v>
      </c>
      <c r="B274" s="73" t="s">
        <v>330</v>
      </c>
      <c r="C274" s="69" t="s">
        <v>35</v>
      </c>
      <c r="E274" s="71"/>
    </row>
    <row r="275" spans="1:5" ht="12" customHeight="1" x14ac:dyDescent="0.25">
      <c r="A275" s="69">
        <v>7814</v>
      </c>
      <c r="B275" s="73" t="s">
        <v>331</v>
      </c>
      <c r="C275" s="69" t="s">
        <v>35</v>
      </c>
      <c r="E275" s="71"/>
    </row>
    <row r="276" spans="1:5" ht="11.45" customHeight="1" x14ac:dyDescent="0.25">
      <c r="A276" s="69">
        <v>8873</v>
      </c>
      <c r="B276" s="70" t="s">
        <v>332</v>
      </c>
      <c r="C276" s="69" t="s">
        <v>35</v>
      </c>
      <c r="E276" s="71"/>
    </row>
    <row r="277" spans="1:5" ht="12" customHeight="1" x14ac:dyDescent="0.25">
      <c r="A277" s="69">
        <v>9531</v>
      </c>
      <c r="B277" s="70" t="s">
        <v>333</v>
      </c>
      <c r="C277" s="69" t="s">
        <v>35</v>
      </c>
      <c r="E277" s="71"/>
    </row>
    <row r="278" spans="1:5" ht="12" customHeight="1" x14ac:dyDescent="0.25">
      <c r="A278" s="69">
        <v>8282</v>
      </c>
      <c r="B278" s="70" t="s">
        <v>334</v>
      </c>
      <c r="C278" s="69" t="s">
        <v>35</v>
      </c>
      <c r="E278" s="71"/>
    </row>
    <row r="279" spans="1:5" ht="12" customHeight="1" x14ac:dyDescent="0.25">
      <c r="A279" s="69">
        <v>9532</v>
      </c>
      <c r="B279" s="70" t="s">
        <v>335</v>
      </c>
      <c r="C279" s="69" t="s">
        <v>35</v>
      </c>
      <c r="E279" s="71"/>
    </row>
    <row r="280" spans="1:5" ht="14.25" customHeight="1" x14ac:dyDescent="0.25">
      <c r="A280" s="69">
        <v>7499</v>
      </c>
      <c r="B280" s="70" t="s">
        <v>336</v>
      </c>
      <c r="C280" s="69" t="s">
        <v>35</v>
      </c>
      <c r="E280" s="71"/>
    </row>
    <row r="281" spans="1:5" ht="12" customHeight="1" x14ac:dyDescent="0.25">
      <c r="A281" s="69">
        <v>7524</v>
      </c>
      <c r="B281" s="70" t="s">
        <v>337</v>
      </c>
      <c r="C281" s="69" t="s">
        <v>35</v>
      </c>
      <c r="E281" s="72"/>
    </row>
    <row r="282" spans="1:5" ht="12" customHeight="1" x14ac:dyDescent="0.25">
      <c r="A282" s="69">
        <v>4687</v>
      </c>
      <c r="B282" s="70" t="s">
        <v>338</v>
      </c>
      <c r="C282" s="69" t="s">
        <v>35</v>
      </c>
      <c r="E282" s="71"/>
    </row>
    <row r="283" spans="1:5" ht="12" customHeight="1" x14ac:dyDescent="0.25">
      <c r="A283" s="69">
        <v>9433</v>
      </c>
      <c r="B283" s="73" t="s">
        <v>339</v>
      </c>
      <c r="C283" s="69" t="s">
        <v>35</v>
      </c>
      <c r="E283" s="71"/>
    </row>
    <row r="284" spans="1:5" ht="12" customHeight="1" x14ac:dyDescent="0.25">
      <c r="A284" s="69">
        <v>9511</v>
      </c>
      <c r="B284" s="70" t="s">
        <v>340</v>
      </c>
      <c r="C284" s="69" t="s">
        <v>35</v>
      </c>
      <c r="E284" s="71"/>
    </row>
    <row r="285" spans="1:5" ht="12" customHeight="1" x14ac:dyDescent="0.25">
      <c r="A285" s="69">
        <v>4435</v>
      </c>
      <c r="B285" s="70" t="s">
        <v>305</v>
      </c>
      <c r="C285" s="69" t="s">
        <v>35</v>
      </c>
      <c r="E285" s="71"/>
    </row>
    <row r="286" spans="1:5" ht="12" customHeight="1" x14ac:dyDescent="0.25">
      <c r="A286" s="69">
        <v>9783</v>
      </c>
      <c r="B286" s="70" t="s">
        <v>341</v>
      </c>
      <c r="C286" s="69" t="s">
        <v>35</v>
      </c>
      <c r="E286" s="71"/>
    </row>
    <row r="287" spans="1:5" ht="12" customHeight="1" x14ac:dyDescent="0.25">
      <c r="A287" s="69">
        <v>9764</v>
      </c>
      <c r="B287" s="70" t="s">
        <v>342</v>
      </c>
      <c r="C287" s="69" t="s">
        <v>35</v>
      </c>
      <c r="E287" s="71"/>
    </row>
    <row r="288" spans="1:5" ht="12" customHeight="1" x14ac:dyDescent="0.25">
      <c r="A288" s="69">
        <v>9855</v>
      </c>
      <c r="B288" s="70" t="s">
        <v>59</v>
      </c>
      <c r="C288" s="69" t="s">
        <v>35</v>
      </c>
      <c r="E288" s="71"/>
    </row>
    <row r="289" spans="1:5" ht="12" customHeight="1" x14ac:dyDescent="0.25">
      <c r="A289" s="69">
        <v>9765</v>
      </c>
      <c r="B289" s="70" t="s">
        <v>343</v>
      </c>
      <c r="C289" s="69" t="s">
        <v>35</v>
      </c>
      <c r="E289" s="71"/>
    </row>
    <row r="290" spans="1:5" ht="11.45" customHeight="1" x14ac:dyDescent="0.25">
      <c r="A290" s="69">
        <v>9785</v>
      </c>
      <c r="B290" s="70" t="s">
        <v>344</v>
      </c>
      <c r="C290" s="69" t="s">
        <v>35</v>
      </c>
      <c r="E290" s="71"/>
    </row>
    <row r="291" spans="1:5" ht="12" customHeight="1" x14ac:dyDescent="0.25">
      <c r="A291" s="69">
        <v>9079</v>
      </c>
      <c r="B291" s="70" t="s">
        <v>345</v>
      </c>
      <c r="C291" s="69" t="s">
        <v>35</v>
      </c>
      <c r="E291" s="71"/>
    </row>
    <row r="292" spans="1:5" ht="12" customHeight="1" x14ac:dyDescent="0.25">
      <c r="A292" s="69">
        <v>9502</v>
      </c>
      <c r="B292" s="70" t="s">
        <v>346</v>
      </c>
      <c r="C292" s="69" t="s">
        <v>35</v>
      </c>
      <c r="E292" s="71"/>
    </row>
    <row r="293" spans="1:5" ht="12" customHeight="1" x14ac:dyDescent="0.25">
      <c r="A293" s="69">
        <v>7458</v>
      </c>
      <c r="B293" s="70" t="s">
        <v>347</v>
      </c>
      <c r="C293" s="69" t="s">
        <v>35</v>
      </c>
      <c r="E293" s="71"/>
    </row>
    <row r="294" spans="1:5" ht="12" customHeight="1" x14ac:dyDescent="0.25">
      <c r="A294" s="69">
        <v>9439</v>
      </c>
      <c r="B294" s="70" t="s">
        <v>348</v>
      </c>
      <c r="C294" s="69" t="s">
        <v>35</v>
      </c>
      <c r="E294" s="71"/>
    </row>
    <row r="295" spans="1:5" ht="11.45" customHeight="1" x14ac:dyDescent="0.25">
      <c r="A295" s="69">
        <v>9080</v>
      </c>
      <c r="B295" s="70" t="s">
        <v>349</v>
      </c>
      <c r="C295" s="69" t="s">
        <v>35</v>
      </c>
      <c r="E295" s="71"/>
    </row>
    <row r="296" spans="1:5" ht="11.45" customHeight="1" x14ac:dyDescent="0.25">
      <c r="A296" s="69"/>
      <c r="B296" s="70"/>
      <c r="C296" s="69"/>
      <c r="E296" s="71"/>
    </row>
    <row r="297" spans="1:5" ht="12" customHeight="1" x14ac:dyDescent="0.25">
      <c r="A297" s="69">
        <v>7678</v>
      </c>
      <c r="B297" s="73" t="s">
        <v>350</v>
      </c>
      <c r="C297" s="69" t="s">
        <v>351</v>
      </c>
      <c r="E297" s="71"/>
    </row>
    <row r="298" spans="1:5" ht="12" customHeight="1" x14ac:dyDescent="0.25">
      <c r="A298" s="69">
        <v>5178</v>
      </c>
      <c r="B298" s="70" t="s">
        <v>352</v>
      </c>
      <c r="C298" s="69" t="s">
        <v>351</v>
      </c>
      <c r="E298" s="71"/>
    </row>
    <row r="299" spans="1:5" ht="12" customHeight="1" x14ac:dyDescent="0.25">
      <c r="A299" s="69">
        <v>7284</v>
      </c>
      <c r="B299" s="70" t="s">
        <v>353</v>
      </c>
      <c r="C299" s="69" t="s">
        <v>351</v>
      </c>
      <c r="E299" s="71"/>
    </row>
    <row r="300" spans="1:5" ht="12" customHeight="1" x14ac:dyDescent="0.25">
      <c r="A300" s="69">
        <v>4522</v>
      </c>
      <c r="B300" s="70" t="s">
        <v>354</v>
      </c>
      <c r="C300" s="69" t="s">
        <v>351</v>
      </c>
      <c r="E300" s="71"/>
    </row>
    <row r="301" spans="1:5" ht="12" customHeight="1" x14ac:dyDescent="0.25">
      <c r="A301" s="69">
        <v>4114</v>
      </c>
      <c r="B301" s="73" t="s">
        <v>355</v>
      </c>
      <c r="C301" s="69" t="s">
        <v>351</v>
      </c>
      <c r="E301" s="71"/>
    </row>
    <row r="302" spans="1:5" ht="12" customHeight="1" x14ac:dyDescent="0.25">
      <c r="A302" s="69">
        <v>6806</v>
      </c>
      <c r="B302" s="73" t="s">
        <v>356</v>
      </c>
      <c r="C302" s="69" t="s">
        <v>351</v>
      </c>
      <c r="E302" s="71"/>
    </row>
    <row r="303" spans="1:5" ht="12" customHeight="1" x14ac:dyDescent="0.25">
      <c r="A303" s="69">
        <v>8678</v>
      </c>
      <c r="B303" s="73" t="s">
        <v>357</v>
      </c>
      <c r="C303" s="69" t="s">
        <v>351</v>
      </c>
      <c r="E303" s="71"/>
    </row>
    <row r="304" spans="1:5" ht="12" customHeight="1" x14ac:dyDescent="0.25">
      <c r="A304" s="69"/>
      <c r="B304" s="73"/>
      <c r="C304" s="69"/>
      <c r="E304" s="71"/>
    </row>
    <row r="305" spans="1:5" ht="12" customHeight="1" x14ac:dyDescent="0.25">
      <c r="A305" s="69"/>
      <c r="B305" s="73"/>
      <c r="C305" s="69"/>
      <c r="E305" s="71"/>
    </row>
    <row r="306" spans="1:5" ht="11.45" customHeight="1" x14ac:dyDescent="0.25">
      <c r="A306" s="69">
        <v>9421</v>
      </c>
      <c r="B306" s="70" t="s">
        <v>358</v>
      </c>
      <c r="C306" s="69" t="s">
        <v>359</v>
      </c>
      <c r="E306" s="71"/>
    </row>
    <row r="307" spans="1:5" ht="12" customHeight="1" x14ac:dyDescent="0.25">
      <c r="A307" s="83">
        <v>8410</v>
      </c>
      <c r="B307" s="74" t="s">
        <v>360</v>
      </c>
      <c r="C307" s="69" t="s">
        <v>30</v>
      </c>
    </row>
    <row r="308" spans="1:5" ht="12" customHeight="1" x14ac:dyDescent="0.25">
      <c r="A308" s="69">
        <v>9420</v>
      </c>
      <c r="B308" s="70" t="s">
        <v>361</v>
      </c>
      <c r="C308" s="69" t="s">
        <v>30</v>
      </c>
      <c r="E308" s="71"/>
    </row>
    <row r="309" spans="1:5" ht="12" customHeight="1" x14ac:dyDescent="0.25">
      <c r="A309" s="69">
        <v>4415</v>
      </c>
      <c r="B309" s="70" t="s">
        <v>362</v>
      </c>
      <c r="C309" s="69" t="s">
        <v>30</v>
      </c>
      <c r="E309" s="71"/>
    </row>
    <row r="310" spans="1:5" ht="12" customHeight="1" x14ac:dyDescent="0.25">
      <c r="A310" s="69">
        <v>4443</v>
      </c>
      <c r="B310" s="70" t="s">
        <v>363</v>
      </c>
      <c r="C310" s="69" t="s">
        <v>30</v>
      </c>
      <c r="E310" s="71"/>
    </row>
    <row r="311" spans="1:5" ht="12" customHeight="1" x14ac:dyDescent="0.25">
      <c r="A311" s="69">
        <v>4629</v>
      </c>
      <c r="B311" s="73" t="s">
        <v>364</v>
      </c>
      <c r="C311" s="69" t="s">
        <v>30</v>
      </c>
      <c r="E311" s="71"/>
    </row>
    <row r="312" spans="1:5" ht="12" customHeight="1" x14ac:dyDescent="0.25">
      <c r="A312" s="69">
        <v>4643</v>
      </c>
      <c r="B312" s="73" t="s">
        <v>365</v>
      </c>
      <c r="C312" s="69" t="s">
        <v>30</v>
      </c>
      <c r="E312" s="71"/>
    </row>
    <row r="313" spans="1:5" ht="12" customHeight="1" x14ac:dyDescent="0.25">
      <c r="A313" s="69">
        <v>6715</v>
      </c>
      <c r="B313" s="73" t="s">
        <v>366</v>
      </c>
      <c r="C313" s="69" t="s">
        <v>30</v>
      </c>
      <c r="E313" s="71"/>
    </row>
    <row r="314" spans="1:5" ht="12" customHeight="1" x14ac:dyDescent="0.25">
      <c r="A314" s="69">
        <v>8664</v>
      </c>
      <c r="B314" s="73" t="s">
        <v>367</v>
      </c>
      <c r="C314" s="69" t="s">
        <v>30</v>
      </c>
      <c r="E314" s="71"/>
    </row>
    <row r="315" spans="1:5" ht="12" customHeight="1" x14ac:dyDescent="0.25">
      <c r="A315" s="69">
        <v>8665</v>
      </c>
      <c r="B315" s="73" t="s">
        <v>368</v>
      </c>
      <c r="C315" s="69" t="s">
        <v>30</v>
      </c>
      <c r="E315" s="71"/>
    </row>
    <row r="316" spans="1:5" ht="12" customHeight="1" x14ac:dyDescent="0.25">
      <c r="A316" s="69">
        <v>8666</v>
      </c>
      <c r="B316" s="73" t="s">
        <v>369</v>
      </c>
      <c r="C316" s="69" t="s">
        <v>30</v>
      </c>
      <c r="E316" s="71"/>
    </row>
    <row r="317" spans="1:5" ht="12" customHeight="1" x14ac:dyDescent="0.25">
      <c r="A317" s="69">
        <v>8898</v>
      </c>
      <c r="B317" s="74" t="s">
        <v>370</v>
      </c>
      <c r="C317" s="69" t="s">
        <v>30</v>
      </c>
      <c r="E317" s="71"/>
    </row>
    <row r="318" spans="1:5" ht="12" customHeight="1" x14ac:dyDescent="0.25">
      <c r="A318" s="69">
        <v>9263</v>
      </c>
      <c r="B318" s="74" t="s">
        <v>371</v>
      </c>
      <c r="C318" s="69" t="s">
        <v>24</v>
      </c>
      <c r="E318" s="71"/>
    </row>
    <row r="319" spans="1:5" ht="12" customHeight="1" x14ac:dyDescent="0.25">
      <c r="A319" s="69">
        <v>9527</v>
      </c>
      <c r="B319" s="74" t="s">
        <v>372</v>
      </c>
      <c r="C319" s="69" t="s">
        <v>30</v>
      </c>
      <c r="E319" s="71"/>
    </row>
    <row r="320" spans="1:5" ht="12" customHeight="1" x14ac:dyDescent="0.25">
      <c r="A320" s="69">
        <v>8663</v>
      </c>
      <c r="B320" s="74" t="s">
        <v>373</v>
      </c>
      <c r="C320" s="69" t="s">
        <v>30</v>
      </c>
      <c r="E320" s="71"/>
    </row>
    <row r="321" spans="1:5" ht="12" customHeight="1" x14ac:dyDescent="0.25">
      <c r="A321" s="69"/>
      <c r="B321" s="74"/>
      <c r="C321" s="69"/>
      <c r="E321" s="71"/>
    </row>
    <row r="322" spans="1:5" ht="11.45" customHeight="1" x14ac:dyDescent="0.25">
      <c r="A322" s="69">
        <v>4907</v>
      </c>
      <c r="B322" s="70" t="s">
        <v>374</v>
      </c>
      <c r="C322" s="69" t="s">
        <v>102</v>
      </c>
      <c r="E322" s="71"/>
    </row>
    <row r="323" spans="1:5" ht="11.45" customHeight="1" x14ac:dyDescent="0.25">
      <c r="A323" s="69">
        <v>4913</v>
      </c>
      <c r="B323" s="70" t="s">
        <v>375</v>
      </c>
      <c r="C323" s="69" t="s">
        <v>102</v>
      </c>
      <c r="E323" s="72"/>
    </row>
    <row r="324" spans="1:5" ht="12" customHeight="1" x14ac:dyDescent="0.25">
      <c r="A324" s="69">
        <v>4916</v>
      </c>
      <c r="B324" s="70" t="s">
        <v>376</v>
      </c>
      <c r="C324" s="69" t="s">
        <v>102</v>
      </c>
      <c r="E324" s="71"/>
    </row>
    <row r="325" spans="1:5" ht="12" customHeight="1" x14ac:dyDescent="0.25">
      <c r="A325" s="69">
        <v>4922</v>
      </c>
      <c r="B325" s="74" t="s">
        <v>377</v>
      </c>
      <c r="C325" s="69" t="s">
        <v>102</v>
      </c>
      <c r="E325" s="71"/>
    </row>
    <row r="326" spans="1:5" ht="12" customHeight="1" x14ac:dyDescent="0.25">
      <c r="A326" s="69">
        <v>6743</v>
      </c>
      <c r="B326" s="70" t="s">
        <v>378</v>
      </c>
      <c r="C326" s="69" t="s">
        <v>102</v>
      </c>
      <c r="E326" s="71"/>
    </row>
    <row r="327" spans="1:5" ht="11.45" customHeight="1" x14ac:dyDescent="0.25">
      <c r="A327" s="69">
        <v>7562</v>
      </c>
      <c r="B327" s="70" t="s">
        <v>379</v>
      </c>
      <c r="C327" s="69" t="s">
        <v>102</v>
      </c>
      <c r="E327" s="71"/>
    </row>
    <row r="328" spans="1:5" ht="12" customHeight="1" x14ac:dyDescent="0.25">
      <c r="A328" s="69">
        <v>7923</v>
      </c>
      <c r="B328" s="70" t="s">
        <v>380</v>
      </c>
      <c r="C328" s="69" t="s">
        <v>102</v>
      </c>
      <c r="E328" s="71"/>
    </row>
    <row r="329" spans="1:5" ht="11.45" customHeight="1" x14ac:dyDescent="0.25">
      <c r="A329" s="69">
        <v>8414</v>
      </c>
      <c r="B329" s="70" t="s">
        <v>381</v>
      </c>
      <c r="C329" s="69" t="s">
        <v>102</v>
      </c>
      <c r="E329" s="71"/>
    </row>
    <row r="330" spans="1:5" ht="11.45" customHeight="1" x14ac:dyDescent="0.25">
      <c r="A330" s="69">
        <v>8681</v>
      </c>
      <c r="B330" s="70" t="s">
        <v>382</v>
      </c>
      <c r="C330" s="69" t="s">
        <v>102</v>
      </c>
      <c r="E330" s="71"/>
    </row>
    <row r="331" spans="1:5" ht="12" customHeight="1" x14ac:dyDescent="0.25">
      <c r="A331" s="69">
        <v>8902</v>
      </c>
      <c r="B331" s="70" t="s">
        <v>383</v>
      </c>
      <c r="C331" s="69" t="s">
        <v>102</v>
      </c>
      <c r="E331" s="71"/>
    </row>
    <row r="332" spans="1:5" ht="12" customHeight="1" x14ac:dyDescent="0.25">
      <c r="A332" s="69">
        <v>8903</v>
      </c>
      <c r="B332" s="73" t="s">
        <v>384</v>
      </c>
      <c r="C332" s="69" t="s">
        <v>102</v>
      </c>
      <c r="E332" s="71"/>
    </row>
    <row r="333" spans="1:5" ht="12" customHeight="1" x14ac:dyDescent="0.25">
      <c r="A333" s="69">
        <v>4952</v>
      </c>
      <c r="B333" s="70" t="s">
        <v>385</v>
      </c>
      <c r="C333" s="69" t="s">
        <v>39</v>
      </c>
      <c r="E333" s="71"/>
    </row>
    <row r="334" spans="1:5" ht="12" customHeight="1" x14ac:dyDescent="0.25">
      <c r="A334" s="69">
        <v>9083</v>
      </c>
      <c r="B334" s="70" t="s">
        <v>386</v>
      </c>
      <c r="C334" s="69" t="s">
        <v>102</v>
      </c>
      <c r="E334" s="71"/>
    </row>
    <row r="335" spans="1:5" ht="12" customHeight="1" x14ac:dyDescent="0.25">
      <c r="A335" s="69">
        <v>4920</v>
      </c>
      <c r="B335" s="70" t="s">
        <v>387</v>
      </c>
      <c r="C335" s="69" t="s">
        <v>102</v>
      </c>
      <c r="E335" s="71"/>
    </row>
    <row r="336" spans="1:5" ht="12" customHeight="1" x14ac:dyDescent="0.25">
      <c r="A336" s="69">
        <v>8481</v>
      </c>
      <c r="B336" s="70" t="s">
        <v>388</v>
      </c>
      <c r="C336" s="69" t="s">
        <v>102</v>
      </c>
      <c r="E336" s="71"/>
    </row>
    <row r="337" spans="1:5" ht="12.75" customHeight="1" x14ac:dyDescent="0.25">
      <c r="A337" s="69">
        <v>9277</v>
      </c>
      <c r="B337" s="70" t="s">
        <v>389</v>
      </c>
      <c r="C337" s="69" t="s">
        <v>102</v>
      </c>
      <c r="E337" s="71"/>
    </row>
    <row r="338" spans="1:5" ht="12" customHeight="1" x14ac:dyDescent="0.25">
      <c r="A338" s="69">
        <v>7704</v>
      </c>
      <c r="B338" s="70" t="s">
        <v>390</v>
      </c>
      <c r="C338" s="69" t="s">
        <v>102</v>
      </c>
      <c r="E338" s="71"/>
    </row>
    <row r="339" spans="1:5" ht="12" customHeight="1" x14ac:dyDescent="0.25">
      <c r="A339" s="69">
        <v>4859</v>
      </c>
      <c r="B339" s="70" t="s">
        <v>391</v>
      </c>
      <c r="C339" s="69" t="s">
        <v>102</v>
      </c>
      <c r="E339" s="71"/>
    </row>
    <row r="340" spans="1:5" ht="12" customHeight="1" x14ac:dyDescent="0.25">
      <c r="A340" s="69">
        <v>8149</v>
      </c>
      <c r="B340" s="70" t="s">
        <v>392</v>
      </c>
      <c r="C340" s="69" t="s">
        <v>102</v>
      </c>
      <c r="E340" s="71"/>
    </row>
    <row r="341" spans="1:5" ht="12" customHeight="1" x14ac:dyDescent="0.25">
      <c r="A341" s="69">
        <v>4950</v>
      </c>
      <c r="B341" s="70" t="s">
        <v>393</v>
      </c>
      <c r="C341" s="69" t="s">
        <v>102</v>
      </c>
      <c r="E341" s="71"/>
    </row>
    <row r="342" spans="1:5" ht="12" customHeight="1" x14ac:dyDescent="0.25">
      <c r="A342" s="69">
        <v>1067</v>
      </c>
      <c r="B342" s="70" t="s">
        <v>394</v>
      </c>
      <c r="C342" s="69" t="s">
        <v>102</v>
      </c>
      <c r="E342" s="71"/>
    </row>
    <row r="343" spans="1:5" ht="11.45" customHeight="1" x14ac:dyDescent="0.25">
      <c r="A343" s="69">
        <v>8746</v>
      </c>
      <c r="B343" s="70" t="s">
        <v>395</v>
      </c>
      <c r="C343" s="69" t="s">
        <v>102</v>
      </c>
      <c r="E343" s="71"/>
    </row>
    <row r="344" spans="1:5" ht="11.45" customHeight="1" x14ac:dyDescent="0.25">
      <c r="A344" s="69">
        <v>8904</v>
      </c>
      <c r="B344" s="70" t="s">
        <v>396</v>
      </c>
      <c r="C344" s="69" t="s">
        <v>102</v>
      </c>
      <c r="E344" s="71"/>
    </row>
    <row r="345" spans="1:5" ht="11.45" customHeight="1" x14ac:dyDescent="0.25">
      <c r="A345" s="69">
        <v>8081</v>
      </c>
      <c r="B345" s="70" t="s">
        <v>397</v>
      </c>
      <c r="C345" s="69" t="s">
        <v>102</v>
      </c>
      <c r="E345" s="71"/>
    </row>
    <row r="346" spans="1:5" ht="11.45" customHeight="1" x14ac:dyDescent="0.25">
      <c r="A346" s="69">
        <v>9476</v>
      </c>
      <c r="B346" s="70" t="s">
        <v>398</v>
      </c>
      <c r="C346" s="69" t="s">
        <v>102</v>
      </c>
      <c r="E346" s="71"/>
    </row>
    <row r="347" spans="1:5" ht="11.45" customHeight="1" x14ac:dyDescent="0.25">
      <c r="A347" s="69">
        <v>9963</v>
      </c>
      <c r="B347" s="70" t="s">
        <v>399</v>
      </c>
      <c r="C347" s="69" t="s">
        <v>102</v>
      </c>
      <c r="E347" s="71"/>
    </row>
    <row r="348" spans="1:5" ht="11.25" customHeight="1" x14ac:dyDescent="0.25">
      <c r="A348" s="69">
        <v>5732</v>
      </c>
      <c r="B348" s="70" t="s">
        <v>400</v>
      </c>
      <c r="C348" s="69" t="s">
        <v>102</v>
      </c>
      <c r="E348" s="71"/>
    </row>
    <row r="349" spans="1:5" ht="11.25" customHeight="1" x14ac:dyDescent="0.25">
      <c r="A349" s="69">
        <v>6564</v>
      </c>
      <c r="B349" s="70" t="s">
        <v>401</v>
      </c>
      <c r="C349" s="69" t="s">
        <v>102</v>
      </c>
      <c r="E349" s="71"/>
    </row>
    <row r="350" spans="1:5" ht="11.25" customHeight="1" x14ac:dyDescent="0.25">
      <c r="A350" s="69" t="s">
        <v>402</v>
      </c>
      <c r="B350" s="70" t="s">
        <v>403</v>
      </c>
      <c r="C350" s="69" t="s">
        <v>102</v>
      </c>
      <c r="E350" s="71"/>
    </row>
    <row r="351" spans="1:5" ht="11.25" customHeight="1" x14ac:dyDescent="0.25">
      <c r="A351" s="69" t="s">
        <v>404</v>
      </c>
      <c r="B351" s="70" t="s">
        <v>405</v>
      </c>
      <c r="C351" s="69" t="s">
        <v>102</v>
      </c>
      <c r="E351" s="71"/>
    </row>
    <row r="352" spans="1:5" ht="11.25" customHeight="1" x14ac:dyDescent="0.25">
      <c r="A352" s="69" t="s">
        <v>406</v>
      </c>
      <c r="B352" s="70" t="s">
        <v>407</v>
      </c>
      <c r="C352" s="69" t="s">
        <v>102</v>
      </c>
      <c r="E352" s="71"/>
    </row>
    <row r="353" spans="1:5" ht="11.25" customHeight="1" x14ac:dyDescent="0.25">
      <c r="A353" s="69" t="s">
        <v>408</v>
      </c>
      <c r="B353" s="70" t="s">
        <v>409</v>
      </c>
      <c r="C353" s="69" t="s">
        <v>102</v>
      </c>
      <c r="E353" s="71"/>
    </row>
    <row r="354" spans="1:5" ht="11.25" customHeight="1" x14ac:dyDescent="0.25">
      <c r="A354" s="69" t="s">
        <v>410</v>
      </c>
      <c r="B354" s="70" t="s">
        <v>411</v>
      </c>
      <c r="C354" s="69" t="s">
        <v>102</v>
      </c>
      <c r="E354" s="71"/>
    </row>
    <row r="355" spans="1:5" ht="11.25" customHeight="1" x14ac:dyDescent="0.25">
      <c r="A355" s="69"/>
      <c r="B355" s="70"/>
      <c r="C355" s="69"/>
      <c r="E355" s="71"/>
    </row>
    <row r="356" spans="1:5" ht="11.45" customHeight="1" x14ac:dyDescent="0.25">
      <c r="A356" s="69">
        <v>7804</v>
      </c>
      <c r="B356" s="70" t="s">
        <v>412</v>
      </c>
      <c r="C356" s="69" t="s">
        <v>413</v>
      </c>
      <c r="E356" s="71"/>
    </row>
    <row r="357" spans="1:5" ht="11.45" customHeight="1" x14ac:dyDescent="0.25">
      <c r="A357" s="69">
        <v>8535</v>
      </c>
      <c r="B357" s="70" t="s">
        <v>414</v>
      </c>
      <c r="C357" s="69" t="s">
        <v>413</v>
      </c>
      <c r="E357" s="71"/>
    </row>
    <row r="358" spans="1:5" ht="11.45" customHeight="1" x14ac:dyDescent="0.25">
      <c r="A358" s="69">
        <v>5198</v>
      </c>
      <c r="B358" s="73" t="s">
        <v>415</v>
      </c>
      <c r="C358" s="69" t="s">
        <v>413</v>
      </c>
      <c r="E358" s="71"/>
    </row>
    <row r="359" spans="1:5" ht="11.45" customHeight="1" x14ac:dyDescent="0.25">
      <c r="A359" s="69">
        <v>9221</v>
      </c>
      <c r="B359" s="73" t="s">
        <v>416</v>
      </c>
      <c r="C359" s="69" t="s">
        <v>413</v>
      </c>
      <c r="E359" s="71"/>
    </row>
    <row r="360" spans="1:5" ht="11.45" customHeight="1" x14ac:dyDescent="0.25">
      <c r="A360" s="69">
        <v>7054</v>
      </c>
      <c r="B360" s="73" t="s">
        <v>417</v>
      </c>
      <c r="C360" s="69" t="s">
        <v>413</v>
      </c>
      <c r="E360" s="71"/>
    </row>
    <row r="361" spans="1:5" ht="11.45" customHeight="1" x14ac:dyDescent="0.25">
      <c r="A361" s="69">
        <v>7049</v>
      </c>
      <c r="B361" s="73" t="s">
        <v>418</v>
      </c>
      <c r="C361" s="69" t="s">
        <v>413</v>
      </c>
      <c r="E361" s="71"/>
    </row>
    <row r="362" spans="1:5" ht="11.45" customHeight="1" x14ac:dyDescent="0.25">
      <c r="A362" s="69">
        <v>4345</v>
      </c>
      <c r="B362" s="74" t="s">
        <v>419</v>
      </c>
      <c r="C362" s="69" t="s">
        <v>413</v>
      </c>
      <c r="E362" s="71"/>
    </row>
    <row r="363" spans="1:5" ht="10.5" customHeight="1" x14ac:dyDescent="0.25">
      <c r="A363" s="69">
        <v>4344</v>
      </c>
      <c r="B363" s="70" t="s">
        <v>420</v>
      </c>
      <c r="C363" s="69" t="s">
        <v>413</v>
      </c>
      <c r="E363" s="71"/>
    </row>
    <row r="364" spans="1:5" ht="10.5" customHeight="1" x14ac:dyDescent="0.25">
      <c r="A364" s="69">
        <v>4352</v>
      </c>
      <c r="B364" s="70" t="s">
        <v>421</v>
      </c>
      <c r="C364" s="69" t="s">
        <v>413</v>
      </c>
      <c r="E364" s="71"/>
    </row>
    <row r="365" spans="1:5" ht="10.5" customHeight="1" x14ac:dyDescent="0.25">
      <c r="A365" s="69">
        <v>9515</v>
      </c>
      <c r="B365" s="70" t="s">
        <v>422</v>
      </c>
      <c r="C365" s="69" t="s">
        <v>413</v>
      </c>
      <c r="E365" s="71"/>
    </row>
    <row r="366" spans="1:5" ht="10.5" customHeight="1" x14ac:dyDescent="0.25">
      <c r="A366" s="69">
        <v>9517</v>
      </c>
      <c r="B366" s="70" t="s">
        <v>423</v>
      </c>
      <c r="C366" s="69" t="s">
        <v>413</v>
      </c>
      <c r="E366" s="71"/>
    </row>
    <row r="367" spans="1:5" ht="10.5" customHeight="1" x14ac:dyDescent="0.25">
      <c r="A367" s="69">
        <v>4282</v>
      </c>
      <c r="B367" s="70" t="s">
        <v>424</v>
      </c>
      <c r="C367" s="69" t="s">
        <v>413</v>
      </c>
      <c r="E367" s="78"/>
    </row>
    <row r="368" spans="1:5" ht="10.5" customHeight="1" x14ac:dyDescent="0.25">
      <c r="A368" s="69">
        <v>7609</v>
      </c>
      <c r="B368" s="73" t="s">
        <v>425</v>
      </c>
      <c r="C368" s="69" t="s">
        <v>413</v>
      </c>
      <c r="E368" s="71"/>
    </row>
    <row r="369" spans="1:6" ht="10.5" customHeight="1" x14ac:dyDescent="0.25">
      <c r="A369" s="69">
        <v>7236</v>
      </c>
      <c r="B369" s="70" t="s">
        <v>426</v>
      </c>
      <c r="C369" s="69" t="s">
        <v>413</v>
      </c>
      <c r="E369" s="71"/>
    </row>
    <row r="370" spans="1:6" ht="12" customHeight="1" x14ac:dyDescent="0.25">
      <c r="A370" s="69">
        <v>9516</v>
      </c>
      <c r="B370" s="73" t="s">
        <v>427</v>
      </c>
      <c r="C370" s="69" t="s">
        <v>413</v>
      </c>
      <c r="E370" s="84"/>
      <c r="F370" s="81"/>
    </row>
    <row r="371" spans="1:6" ht="12" customHeight="1" x14ac:dyDescent="0.25">
      <c r="A371" s="69">
        <v>8017</v>
      </c>
      <c r="B371" s="73" t="s">
        <v>428</v>
      </c>
      <c r="C371" s="69" t="s">
        <v>413</v>
      </c>
      <c r="E371" s="84"/>
      <c r="F371" s="81"/>
    </row>
    <row r="372" spans="1:6" ht="12" customHeight="1" x14ac:dyDescent="0.25">
      <c r="A372" s="69">
        <v>6454</v>
      </c>
      <c r="B372" s="73" t="s">
        <v>429</v>
      </c>
      <c r="C372" s="69" t="s">
        <v>413</v>
      </c>
      <c r="E372" s="84"/>
      <c r="F372" s="81"/>
    </row>
    <row r="373" spans="1:6" ht="12" customHeight="1" x14ac:dyDescent="0.25">
      <c r="A373" s="69">
        <v>4320</v>
      </c>
      <c r="B373" s="73" t="s">
        <v>430</v>
      </c>
      <c r="C373" s="69" t="s">
        <v>413</v>
      </c>
      <c r="E373" s="84"/>
      <c r="F373" s="81"/>
    </row>
    <row r="374" spans="1:6" ht="12" customHeight="1" x14ac:dyDescent="0.25">
      <c r="A374" s="69">
        <v>4324</v>
      </c>
      <c r="B374" s="73" t="s">
        <v>431</v>
      </c>
      <c r="C374" s="69" t="s">
        <v>413</v>
      </c>
      <c r="E374" s="71"/>
    </row>
    <row r="375" spans="1:6" ht="12" customHeight="1" x14ac:dyDescent="0.25">
      <c r="A375" s="69">
        <v>4348</v>
      </c>
      <c r="B375" s="70" t="s">
        <v>432</v>
      </c>
      <c r="C375" s="69" t="s">
        <v>413</v>
      </c>
      <c r="E375" s="71"/>
    </row>
    <row r="376" spans="1:6" ht="12" customHeight="1" x14ac:dyDescent="0.25">
      <c r="A376" s="69">
        <v>9974</v>
      </c>
      <c r="B376" s="70" t="s">
        <v>433</v>
      </c>
      <c r="C376" s="69" t="s">
        <v>413</v>
      </c>
      <c r="E376" s="71"/>
    </row>
    <row r="377" spans="1:6" ht="12" customHeight="1" x14ac:dyDescent="0.25">
      <c r="A377" s="69">
        <v>9063</v>
      </c>
      <c r="B377" s="70" t="s">
        <v>434</v>
      </c>
      <c r="C377" s="69" t="s">
        <v>28</v>
      </c>
      <c r="E377" s="71"/>
    </row>
    <row r="378" spans="1:6" ht="12" customHeight="1" x14ac:dyDescent="0.25">
      <c r="A378" s="69">
        <v>6088</v>
      </c>
      <c r="B378" s="70" t="s">
        <v>435</v>
      </c>
      <c r="C378" s="69" t="s">
        <v>413</v>
      </c>
      <c r="E378" s="71"/>
    </row>
    <row r="379" spans="1:6" ht="12" customHeight="1" x14ac:dyDescent="0.25">
      <c r="A379" s="69">
        <v>4341</v>
      </c>
      <c r="B379" s="70" t="s">
        <v>436</v>
      </c>
      <c r="C379" s="69" t="s">
        <v>413</v>
      </c>
      <c r="E379" s="71"/>
    </row>
    <row r="380" spans="1:6" ht="12" customHeight="1" x14ac:dyDescent="0.25">
      <c r="A380" s="69"/>
      <c r="B380" s="70"/>
      <c r="C380" s="69"/>
      <c r="E380" s="71"/>
    </row>
    <row r="381" spans="1:6" ht="12" customHeight="1" x14ac:dyDescent="0.25">
      <c r="A381" s="69">
        <v>4162</v>
      </c>
      <c r="B381" s="70" t="s">
        <v>437</v>
      </c>
      <c r="C381" s="69" t="s">
        <v>16</v>
      </c>
    </row>
    <row r="382" spans="1:6" ht="12" customHeight="1" x14ac:dyDescent="0.25">
      <c r="A382" s="69">
        <v>4167</v>
      </c>
      <c r="B382" s="70" t="s">
        <v>438</v>
      </c>
      <c r="C382" s="69" t="s">
        <v>16</v>
      </c>
    </row>
    <row r="383" spans="1:6" ht="12" customHeight="1" x14ac:dyDescent="0.25">
      <c r="A383" s="69">
        <v>4171</v>
      </c>
      <c r="B383" s="70" t="s">
        <v>439</v>
      </c>
      <c r="C383" s="69" t="s">
        <v>16</v>
      </c>
    </row>
    <row r="384" spans="1:6" ht="12" customHeight="1" x14ac:dyDescent="0.25">
      <c r="A384" s="69">
        <v>4232</v>
      </c>
      <c r="B384" s="70" t="s">
        <v>440</v>
      </c>
      <c r="C384" s="69" t="s">
        <v>16</v>
      </c>
    </row>
    <row r="385" spans="1:5" ht="12" customHeight="1" x14ac:dyDescent="0.25">
      <c r="A385" s="69">
        <v>9254</v>
      </c>
      <c r="B385" s="70" t="s">
        <v>441</v>
      </c>
      <c r="C385" s="69" t="s">
        <v>16</v>
      </c>
    </row>
    <row r="386" spans="1:5" ht="12" customHeight="1" x14ac:dyDescent="0.25">
      <c r="A386" s="69">
        <v>9961</v>
      </c>
      <c r="B386" s="70" t="s">
        <v>442</v>
      </c>
      <c r="C386" s="69" t="s">
        <v>16</v>
      </c>
      <c r="D386" s="68" t="s">
        <v>60</v>
      </c>
    </row>
    <row r="387" spans="1:5" ht="12" customHeight="1" x14ac:dyDescent="0.25">
      <c r="A387" s="69">
        <v>6078</v>
      </c>
      <c r="B387" s="70" t="s">
        <v>443</v>
      </c>
      <c r="C387" s="69" t="s">
        <v>16</v>
      </c>
    </row>
    <row r="388" spans="1:5" ht="12" customHeight="1" x14ac:dyDescent="0.25">
      <c r="A388" s="69"/>
      <c r="B388" s="70"/>
      <c r="C388" s="69"/>
    </row>
    <row r="389" spans="1:5" ht="12" customHeight="1" x14ac:dyDescent="0.25">
      <c r="A389" s="69">
        <v>4402</v>
      </c>
      <c r="B389" s="70" t="s">
        <v>444</v>
      </c>
      <c r="C389" s="69" t="s">
        <v>26</v>
      </c>
      <c r="E389" s="71"/>
    </row>
    <row r="390" spans="1:5" ht="12" customHeight="1" x14ac:dyDescent="0.25">
      <c r="A390" s="69">
        <v>4451</v>
      </c>
      <c r="B390" s="73" t="s">
        <v>445</v>
      </c>
      <c r="C390" s="69" t="s">
        <v>26</v>
      </c>
      <c r="E390" s="71"/>
    </row>
    <row r="391" spans="1:5" ht="11.45" customHeight="1" x14ac:dyDescent="0.25">
      <c r="A391" s="69">
        <v>4524</v>
      </c>
      <c r="B391" s="74" t="s">
        <v>446</v>
      </c>
      <c r="C391" s="69" t="s">
        <v>26</v>
      </c>
      <c r="E391" s="71"/>
    </row>
    <row r="392" spans="1:5" ht="12" customHeight="1" x14ac:dyDescent="0.25">
      <c r="A392" s="69">
        <v>4526</v>
      </c>
      <c r="B392" s="74" t="s">
        <v>447</v>
      </c>
      <c r="C392" s="69" t="s">
        <v>26</v>
      </c>
      <c r="E392" s="71"/>
    </row>
    <row r="393" spans="1:5" ht="12" customHeight="1" x14ac:dyDescent="0.25">
      <c r="A393" s="69">
        <v>7207</v>
      </c>
      <c r="B393" s="70" t="s">
        <v>448</v>
      </c>
      <c r="C393" s="69" t="s">
        <v>26</v>
      </c>
      <c r="E393" s="71"/>
    </row>
    <row r="394" spans="1:5" ht="13.5" customHeight="1" x14ac:dyDescent="0.25">
      <c r="A394" s="69">
        <v>7209</v>
      </c>
      <c r="B394" s="70" t="s">
        <v>449</v>
      </c>
      <c r="C394" s="69" t="s">
        <v>26</v>
      </c>
      <c r="E394" s="71"/>
    </row>
    <row r="395" spans="1:5" ht="12" customHeight="1" x14ac:dyDescent="0.25">
      <c r="A395" s="69">
        <v>7687</v>
      </c>
      <c r="B395" s="70" t="s">
        <v>450</v>
      </c>
      <c r="C395" s="69" t="s">
        <v>26</v>
      </c>
      <c r="E395" s="71"/>
    </row>
    <row r="396" spans="1:5" ht="11.45" customHeight="1" x14ac:dyDescent="0.25">
      <c r="A396" s="69">
        <v>8895</v>
      </c>
      <c r="B396" s="70" t="s">
        <v>451</v>
      </c>
      <c r="C396" s="69" t="s">
        <v>26</v>
      </c>
      <c r="E396" s="71"/>
    </row>
    <row r="397" spans="1:5" ht="12" customHeight="1" x14ac:dyDescent="0.25">
      <c r="A397" s="69">
        <v>4530</v>
      </c>
      <c r="B397" s="70" t="s">
        <v>452</v>
      </c>
      <c r="C397" s="69" t="s">
        <v>26</v>
      </c>
      <c r="E397" s="72"/>
    </row>
    <row r="398" spans="1:5" ht="12" customHeight="1" x14ac:dyDescent="0.25">
      <c r="A398" s="69">
        <v>8070</v>
      </c>
      <c r="B398" s="70" t="s">
        <v>453</v>
      </c>
      <c r="C398" s="69" t="s">
        <v>26</v>
      </c>
      <c r="E398" s="72" t="s">
        <v>42</v>
      </c>
    </row>
    <row r="399" spans="1:5" ht="12" customHeight="1" x14ac:dyDescent="0.25">
      <c r="A399" s="69">
        <v>8530</v>
      </c>
      <c r="B399" s="70" t="s">
        <v>454</v>
      </c>
      <c r="C399" s="69" t="s">
        <v>26</v>
      </c>
      <c r="E399" s="71"/>
    </row>
    <row r="400" spans="1:5" ht="11.45" customHeight="1" x14ac:dyDescent="0.25">
      <c r="A400" s="69">
        <v>8068</v>
      </c>
      <c r="B400" s="70" t="s">
        <v>455</v>
      </c>
      <c r="C400" s="69" t="s">
        <v>26</v>
      </c>
      <c r="E400" s="71"/>
    </row>
    <row r="401" spans="1:5" ht="12" customHeight="1" x14ac:dyDescent="0.25">
      <c r="A401" s="69">
        <v>5705</v>
      </c>
      <c r="B401" s="70" t="s">
        <v>456</v>
      </c>
      <c r="C401" s="69" t="s">
        <v>26</v>
      </c>
      <c r="E401" s="71"/>
    </row>
    <row r="402" spans="1:5" ht="12" customHeight="1" x14ac:dyDescent="0.25">
      <c r="A402" s="69">
        <v>4516</v>
      </c>
      <c r="B402" s="70" t="s">
        <v>457</v>
      </c>
      <c r="C402" s="69" t="s">
        <v>26</v>
      </c>
      <c r="E402" s="71"/>
    </row>
    <row r="403" spans="1:5" ht="12" customHeight="1" x14ac:dyDescent="0.25">
      <c r="A403" s="69">
        <v>9964</v>
      </c>
      <c r="B403" s="70" t="s">
        <v>458</v>
      </c>
      <c r="C403" s="69" t="s">
        <v>26</v>
      </c>
      <c r="E403" s="71"/>
    </row>
    <row r="404" spans="1:5" ht="12" customHeight="1" x14ac:dyDescent="0.25">
      <c r="A404" s="69">
        <v>9965</v>
      </c>
      <c r="B404" s="70" t="s">
        <v>459</v>
      </c>
      <c r="C404" s="69" t="s">
        <v>26</v>
      </c>
      <c r="E404" s="71"/>
    </row>
    <row r="405" spans="1:5" ht="12" customHeight="1" x14ac:dyDescent="0.25">
      <c r="A405" s="69">
        <v>7112</v>
      </c>
      <c r="B405" s="70" t="s">
        <v>460</v>
      </c>
      <c r="C405" s="69" t="s">
        <v>26</v>
      </c>
      <c r="E405" s="71"/>
    </row>
    <row r="406" spans="1:5" ht="12" customHeight="1" x14ac:dyDescent="0.25">
      <c r="A406" s="69">
        <v>4634</v>
      </c>
      <c r="B406" s="70" t="s">
        <v>461</v>
      </c>
      <c r="C406" s="69" t="s">
        <v>26</v>
      </c>
      <c r="E406" s="71"/>
    </row>
    <row r="407" spans="1:5" ht="12" customHeight="1" x14ac:dyDescent="0.25">
      <c r="A407" s="69"/>
      <c r="B407" s="70"/>
      <c r="C407" s="69"/>
      <c r="E407" s="71"/>
    </row>
    <row r="408" spans="1:5" ht="12" customHeight="1" x14ac:dyDescent="0.25">
      <c r="A408" s="69">
        <v>9260</v>
      </c>
      <c r="B408" s="70" t="s">
        <v>462</v>
      </c>
      <c r="C408" s="69" t="s">
        <v>67</v>
      </c>
      <c r="E408" s="71"/>
    </row>
    <row r="409" spans="1:5" ht="12" customHeight="1" x14ac:dyDescent="0.25">
      <c r="A409" s="69">
        <v>8897</v>
      </c>
      <c r="B409" s="70" t="s">
        <v>463</v>
      </c>
      <c r="C409" s="69" t="s">
        <v>67</v>
      </c>
      <c r="E409" s="71"/>
    </row>
    <row r="410" spans="1:5" ht="12" customHeight="1" x14ac:dyDescent="0.25">
      <c r="A410" s="69">
        <v>8349</v>
      </c>
      <c r="B410" s="70" t="s">
        <v>464</v>
      </c>
      <c r="C410" s="69" t="s">
        <v>67</v>
      </c>
      <c r="E410" s="71"/>
    </row>
    <row r="411" spans="1:5" ht="12" customHeight="1" x14ac:dyDescent="0.25">
      <c r="A411" s="69">
        <v>8352</v>
      </c>
      <c r="B411" s="70" t="s">
        <v>465</v>
      </c>
      <c r="C411" s="69" t="s">
        <v>67</v>
      </c>
      <c r="E411" s="71"/>
    </row>
    <row r="412" spans="1:5" ht="12" customHeight="1" x14ac:dyDescent="0.25">
      <c r="A412" s="69">
        <v>6706</v>
      </c>
      <c r="B412" s="70" t="s">
        <v>466</v>
      </c>
      <c r="C412" s="69" t="s">
        <v>67</v>
      </c>
      <c r="E412" s="71"/>
    </row>
    <row r="413" spans="1:5" ht="12" customHeight="1" x14ac:dyDescent="0.25">
      <c r="A413" s="69">
        <v>7475</v>
      </c>
      <c r="B413" s="70" t="s">
        <v>467</v>
      </c>
      <c r="C413" s="69" t="s">
        <v>67</v>
      </c>
      <c r="E413" s="71"/>
    </row>
    <row r="414" spans="1:5" ht="12" customHeight="1" x14ac:dyDescent="0.25">
      <c r="A414" s="69">
        <v>6427</v>
      </c>
      <c r="B414" s="70" t="s">
        <v>468</v>
      </c>
      <c r="C414" s="69" t="s">
        <v>67</v>
      </c>
      <c r="E414" s="71"/>
    </row>
    <row r="415" spans="1:5" ht="12" customHeight="1" x14ac:dyDescent="0.25">
      <c r="A415" s="69">
        <v>7477</v>
      </c>
      <c r="B415" s="70" t="s">
        <v>469</v>
      </c>
      <c r="C415" s="69" t="s">
        <v>67</v>
      </c>
      <c r="E415" s="71"/>
    </row>
    <row r="416" spans="1:5" ht="12" customHeight="1" x14ac:dyDescent="0.25">
      <c r="A416" s="69">
        <v>7698</v>
      </c>
      <c r="B416" s="70" t="s">
        <v>470</v>
      </c>
      <c r="C416" s="69" t="s">
        <v>67</v>
      </c>
      <c r="E416" s="71"/>
    </row>
    <row r="417" spans="1:5" ht="12" customHeight="1" x14ac:dyDescent="0.25">
      <c r="A417" s="69">
        <v>9432</v>
      </c>
      <c r="B417" s="70" t="s">
        <v>471</v>
      </c>
      <c r="C417" s="69" t="s">
        <v>67</v>
      </c>
      <c r="E417" s="71"/>
    </row>
    <row r="418" spans="1:5" ht="12" customHeight="1" x14ac:dyDescent="0.25">
      <c r="A418" s="69">
        <v>9522</v>
      </c>
      <c r="B418" s="70" t="s">
        <v>472</v>
      </c>
      <c r="C418" s="69" t="s">
        <v>24</v>
      </c>
      <c r="E418" s="71"/>
    </row>
    <row r="419" spans="1:5" ht="11.45" customHeight="1" x14ac:dyDescent="0.25">
      <c r="A419" s="69">
        <v>4613</v>
      </c>
      <c r="B419" s="70" t="s">
        <v>473</v>
      </c>
      <c r="C419" s="69" t="s">
        <v>67</v>
      </c>
      <c r="E419" s="71"/>
    </row>
    <row r="420" spans="1:5" ht="11.45" customHeight="1" x14ac:dyDescent="0.25">
      <c r="A420" s="69">
        <v>6713</v>
      </c>
      <c r="B420" s="73" t="s">
        <v>474</v>
      </c>
      <c r="C420" s="69" t="s">
        <v>67</v>
      </c>
      <c r="E420" s="71"/>
    </row>
    <row r="421" spans="1:5" ht="11.45" customHeight="1" x14ac:dyDescent="0.25">
      <c r="A421" s="69">
        <v>7476</v>
      </c>
      <c r="B421" s="70" t="s">
        <v>475</v>
      </c>
      <c r="C421" s="69" t="s">
        <v>67</v>
      </c>
      <c r="E421" s="71"/>
    </row>
    <row r="422" spans="1:5" ht="11.45" customHeight="1" x14ac:dyDescent="0.25">
      <c r="A422" s="69">
        <v>8165</v>
      </c>
      <c r="B422" s="70" t="s">
        <v>476</v>
      </c>
      <c r="C422" s="69" t="s">
        <v>67</v>
      </c>
      <c r="E422" s="71"/>
    </row>
    <row r="423" spans="1:5" ht="11.45" customHeight="1" x14ac:dyDescent="0.25">
      <c r="A423" s="69">
        <v>9066</v>
      </c>
      <c r="B423" s="70" t="s">
        <v>477</v>
      </c>
      <c r="C423" s="69" t="s">
        <v>67</v>
      </c>
      <c r="E423" s="71"/>
    </row>
    <row r="424" spans="1:5" ht="12" customHeight="1" x14ac:dyDescent="0.25">
      <c r="A424" s="69">
        <v>9426</v>
      </c>
      <c r="B424" s="70" t="s">
        <v>478</v>
      </c>
      <c r="C424" s="69" t="s">
        <v>67</v>
      </c>
      <c r="E424" s="71"/>
    </row>
    <row r="425" spans="1:5" ht="12" customHeight="1" x14ac:dyDescent="0.25">
      <c r="A425" s="69">
        <v>4036</v>
      </c>
      <c r="B425" s="70" t="s">
        <v>479</v>
      </c>
      <c r="C425" s="69" t="s">
        <v>67</v>
      </c>
      <c r="E425" s="71"/>
    </row>
    <row r="426" spans="1:5" ht="12" customHeight="1" x14ac:dyDescent="0.25">
      <c r="A426" s="69">
        <v>4609</v>
      </c>
      <c r="B426" s="73" t="s">
        <v>480</v>
      </c>
      <c r="C426" s="69" t="s">
        <v>67</v>
      </c>
      <c r="E426" s="71"/>
    </row>
    <row r="427" spans="1:5" ht="12" customHeight="1" x14ac:dyDescent="0.25">
      <c r="A427" s="69">
        <v>6435</v>
      </c>
      <c r="B427" s="70" t="s">
        <v>481</v>
      </c>
      <c r="C427" s="69" t="s">
        <v>67</v>
      </c>
      <c r="E427" s="71"/>
    </row>
    <row r="428" spans="1:5" ht="12" customHeight="1" x14ac:dyDescent="0.25">
      <c r="A428" s="69">
        <v>7045</v>
      </c>
      <c r="B428" s="70" t="s">
        <v>482</v>
      </c>
      <c r="C428" s="69" t="s">
        <v>67</v>
      </c>
      <c r="E428" s="71"/>
    </row>
    <row r="429" spans="1:5" ht="12" customHeight="1" x14ac:dyDescent="0.25">
      <c r="A429" s="69"/>
      <c r="B429" s="70"/>
      <c r="C429" s="69"/>
      <c r="E429" s="71"/>
    </row>
    <row r="430" spans="1:5" ht="12" customHeight="1" x14ac:dyDescent="0.25">
      <c r="A430" s="69"/>
      <c r="B430" s="70"/>
      <c r="C430" s="69"/>
      <c r="E430" s="71"/>
    </row>
    <row r="431" spans="1:5" ht="12" customHeight="1" x14ac:dyDescent="0.25">
      <c r="A431" s="69"/>
      <c r="B431" s="70"/>
      <c r="C431" s="69"/>
      <c r="E431" s="71"/>
    </row>
    <row r="432" spans="1:5" ht="12" customHeight="1" x14ac:dyDescent="0.25">
      <c r="A432" s="69">
        <v>4865</v>
      </c>
      <c r="B432" s="70" t="s">
        <v>483</v>
      </c>
      <c r="C432" s="69" t="s">
        <v>37</v>
      </c>
      <c r="E432" s="71"/>
    </row>
    <row r="433" spans="1:5" ht="11.45" customHeight="1" x14ac:dyDescent="0.25">
      <c r="A433" s="69">
        <v>4866</v>
      </c>
      <c r="B433" s="70" t="s">
        <v>484</v>
      </c>
      <c r="C433" s="69" t="s">
        <v>37</v>
      </c>
      <c r="E433" s="71"/>
    </row>
    <row r="434" spans="1:5" ht="12" customHeight="1" x14ac:dyDescent="0.25">
      <c r="A434" s="69">
        <v>4872</v>
      </c>
      <c r="B434" s="70" t="s">
        <v>485</v>
      </c>
      <c r="C434" s="69" t="s">
        <v>37</v>
      </c>
      <c r="E434" s="71"/>
    </row>
    <row r="435" spans="1:5" ht="12" customHeight="1" x14ac:dyDescent="0.25">
      <c r="A435" s="69">
        <v>5229</v>
      </c>
      <c r="B435" s="70" t="s">
        <v>486</v>
      </c>
      <c r="C435" s="69" t="s">
        <v>37</v>
      </c>
      <c r="E435" s="71"/>
    </row>
    <row r="436" spans="1:5" ht="12" customHeight="1" x14ac:dyDescent="0.25">
      <c r="A436" s="69">
        <v>6117</v>
      </c>
      <c r="B436" s="70" t="s">
        <v>487</v>
      </c>
      <c r="C436" s="69" t="s">
        <v>37</v>
      </c>
      <c r="E436" s="71"/>
    </row>
    <row r="437" spans="1:5" ht="12" customHeight="1" x14ac:dyDescent="0.25">
      <c r="A437" s="69">
        <v>6712</v>
      </c>
      <c r="B437" s="70" t="s">
        <v>488</v>
      </c>
      <c r="C437" s="69" t="s">
        <v>37</v>
      </c>
      <c r="E437" s="71"/>
    </row>
    <row r="438" spans="1:5" ht="12" customHeight="1" x14ac:dyDescent="0.25">
      <c r="A438" s="69">
        <v>6784</v>
      </c>
      <c r="B438" s="70" t="s">
        <v>94</v>
      </c>
      <c r="C438" s="69" t="s">
        <v>37</v>
      </c>
      <c r="E438" s="71"/>
    </row>
    <row r="439" spans="1:5" ht="12" customHeight="1" x14ac:dyDescent="0.25">
      <c r="A439" s="69">
        <v>8870</v>
      </c>
      <c r="B439" s="70" t="s">
        <v>489</v>
      </c>
      <c r="C439" s="69" t="s">
        <v>37</v>
      </c>
      <c r="E439" s="71"/>
    </row>
    <row r="440" spans="1:5" ht="12" customHeight="1" x14ac:dyDescent="0.25">
      <c r="A440" s="69">
        <v>9082</v>
      </c>
      <c r="B440" s="70" t="s">
        <v>490</v>
      </c>
      <c r="C440" s="69" t="s">
        <v>37</v>
      </c>
      <c r="E440" s="71"/>
    </row>
    <row r="441" spans="1:5" ht="12" customHeight="1" x14ac:dyDescent="0.25">
      <c r="A441" s="69">
        <v>1062</v>
      </c>
      <c r="B441" s="70" t="s">
        <v>491</v>
      </c>
      <c r="C441" s="69" t="s">
        <v>37</v>
      </c>
      <c r="E441" s="71"/>
    </row>
    <row r="442" spans="1:5" ht="12" customHeight="1" x14ac:dyDescent="0.25">
      <c r="A442" s="69">
        <v>9533</v>
      </c>
      <c r="B442" s="73" t="s">
        <v>492</v>
      </c>
      <c r="C442" s="69" t="s">
        <v>37</v>
      </c>
      <c r="E442" s="71"/>
    </row>
    <row r="443" spans="1:5" ht="13.5" customHeight="1" x14ac:dyDescent="0.25">
      <c r="A443" s="69">
        <v>5232</v>
      </c>
      <c r="B443" s="73" t="s">
        <v>493</v>
      </c>
      <c r="C443" s="69" t="s">
        <v>37</v>
      </c>
      <c r="E443" s="71"/>
    </row>
    <row r="444" spans="1:5" ht="11.45" customHeight="1" x14ac:dyDescent="0.25">
      <c r="A444" s="69">
        <v>9967</v>
      </c>
      <c r="B444" s="70" t="s">
        <v>494</v>
      </c>
      <c r="C444" s="69" t="s">
        <v>37</v>
      </c>
      <c r="D444" s="68" t="s">
        <v>60</v>
      </c>
      <c r="E444" s="71"/>
    </row>
    <row r="445" spans="1:5" ht="11.45" customHeight="1" x14ac:dyDescent="0.25">
      <c r="A445" s="69">
        <v>5230</v>
      </c>
      <c r="B445" s="70" t="s">
        <v>495</v>
      </c>
      <c r="C445" s="69" t="s">
        <v>37</v>
      </c>
      <c r="E445" s="71"/>
    </row>
    <row r="446" spans="1:5" ht="12" customHeight="1" x14ac:dyDescent="0.25">
      <c r="A446" s="69">
        <v>6122</v>
      </c>
      <c r="B446" s="70" t="s">
        <v>496</v>
      </c>
      <c r="C446" s="69" t="s">
        <v>37</v>
      </c>
      <c r="E446" s="71"/>
    </row>
    <row r="447" spans="1:5" ht="12" customHeight="1" x14ac:dyDescent="0.25">
      <c r="A447" s="69"/>
      <c r="B447" s="70"/>
      <c r="C447" s="69"/>
      <c r="E447" s="71"/>
    </row>
    <row r="448" spans="1:5" ht="11.45" customHeight="1" x14ac:dyDescent="0.25">
      <c r="A448" s="69">
        <v>8125</v>
      </c>
      <c r="B448" s="70" t="s">
        <v>497</v>
      </c>
      <c r="C448" s="69" t="s">
        <v>15</v>
      </c>
      <c r="E448" s="71"/>
    </row>
    <row r="449" spans="1:5" ht="12" customHeight="1" x14ac:dyDescent="0.25">
      <c r="A449" s="69">
        <v>7308</v>
      </c>
      <c r="B449" s="70" t="s">
        <v>498</v>
      </c>
      <c r="C449" s="69" t="s">
        <v>15</v>
      </c>
      <c r="E449" s="80"/>
    </row>
    <row r="450" spans="1:5" ht="12" customHeight="1" x14ac:dyDescent="0.25">
      <c r="A450" s="69">
        <v>9529</v>
      </c>
      <c r="B450" s="70" t="s">
        <v>499</v>
      </c>
      <c r="C450" s="69" t="s">
        <v>15</v>
      </c>
      <c r="E450" s="71"/>
    </row>
    <row r="451" spans="1:5" ht="12" customHeight="1" x14ac:dyDescent="0.25">
      <c r="A451" s="69">
        <v>4725</v>
      </c>
      <c r="B451" s="73" t="s">
        <v>500</v>
      </c>
      <c r="C451" s="69" t="s">
        <v>15</v>
      </c>
      <c r="E451" s="71"/>
    </row>
    <row r="452" spans="1:5" ht="12" customHeight="1" x14ac:dyDescent="0.25">
      <c r="A452" s="69">
        <v>4736</v>
      </c>
      <c r="B452" s="73" t="s">
        <v>501</v>
      </c>
      <c r="C452" s="69" t="s">
        <v>15</v>
      </c>
      <c r="E452" s="71"/>
    </row>
    <row r="453" spans="1:5" ht="12" customHeight="1" x14ac:dyDescent="0.25">
      <c r="A453" s="69">
        <v>4737</v>
      </c>
      <c r="B453" s="74" t="s">
        <v>502</v>
      </c>
      <c r="C453" s="69" t="s">
        <v>15</v>
      </c>
      <c r="E453" s="71"/>
    </row>
    <row r="454" spans="1:5" ht="12" customHeight="1" x14ac:dyDescent="0.25">
      <c r="A454" s="69">
        <v>4798</v>
      </c>
      <c r="B454" s="73" t="s">
        <v>503</v>
      </c>
      <c r="C454" s="69" t="s">
        <v>15</v>
      </c>
      <c r="E454" s="71"/>
    </row>
    <row r="455" spans="1:5" ht="11.45" customHeight="1" x14ac:dyDescent="0.25">
      <c r="A455" s="69">
        <v>8089</v>
      </c>
      <c r="B455" s="70" t="s">
        <v>504</v>
      </c>
      <c r="C455" s="69" t="s">
        <v>15</v>
      </c>
      <c r="E455" s="71"/>
    </row>
    <row r="456" spans="1:5" ht="12" customHeight="1" x14ac:dyDescent="0.25">
      <c r="A456" s="69">
        <v>4799</v>
      </c>
      <c r="B456" s="73" t="s">
        <v>505</v>
      </c>
      <c r="C456" s="69" t="s">
        <v>15</v>
      </c>
      <c r="E456" s="71"/>
    </row>
    <row r="457" spans="1:5" ht="12" customHeight="1" x14ac:dyDescent="0.25">
      <c r="A457" s="69">
        <v>5223</v>
      </c>
      <c r="B457" s="73" t="s">
        <v>506</v>
      </c>
      <c r="C457" s="69" t="s">
        <v>15</v>
      </c>
      <c r="E457" s="71"/>
    </row>
    <row r="458" spans="1:5" ht="12" customHeight="1" x14ac:dyDescent="0.25">
      <c r="A458" s="69">
        <v>6730</v>
      </c>
      <c r="B458" s="70" t="s">
        <v>507</v>
      </c>
      <c r="C458" s="69" t="s">
        <v>15</v>
      </c>
      <c r="E458" s="71"/>
    </row>
    <row r="459" spans="1:5" ht="12" customHeight="1" x14ac:dyDescent="0.25">
      <c r="A459" s="69">
        <v>7540</v>
      </c>
      <c r="B459" s="70" t="s">
        <v>508</v>
      </c>
      <c r="C459" s="69" t="s">
        <v>15</v>
      </c>
      <c r="E459" s="71"/>
    </row>
    <row r="460" spans="1:5" ht="12" customHeight="1" x14ac:dyDescent="0.25">
      <c r="A460" s="69">
        <v>8425</v>
      </c>
      <c r="B460" s="70" t="s">
        <v>509</v>
      </c>
      <c r="C460" s="69" t="s">
        <v>15</v>
      </c>
      <c r="E460" s="71"/>
    </row>
    <row r="461" spans="1:5" ht="12" customHeight="1" x14ac:dyDescent="0.25">
      <c r="A461" s="69">
        <v>4036</v>
      </c>
      <c r="B461" s="73" t="s">
        <v>510</v>
      </c>
      <c r="C461" s="69" t="s">
        <v>15</v>
      </c>
      <c r="E461" s="71"/>
    </row>
    <row r="462" spans="1:5" ht="12" customHeight="1" x14ac:dyDescent="0.25">
      <c r="A462" s="69">
        <v>8714</v>
      </c>
      <c r="B462" s="74" t="s">
        <v>511</v>
      </c>
      <c r="C462" s="69" t="s">
        <v>15</v>
      </c>
      <c r="E462" s="71"/>
    </row>
    <row r="463" spans="1:5" ht="12" customHeight="1" x14ac:dyDescent="0.25">
      <c r="A463" s="69">
        <v>9078</v>
      </c>
      <c r="B463" s="70" t="s">
        <v>512</v>
      </c>
      <c r="C463" s="69" t="s">
        <v>15</v>
      </c>
      <c r="E463" s="71"/>
    </row>
    <row r="464" spans="1:5" ht="12" customHeight="1" x14ac:dyDescent="0.25">
      <c r="A464" s="69">
        <v>4680</v>
      </c>
      <c r="B464" s="70" t="s">
        <v>513</v>
      </c>
      <c r="C464" s="69" t="s">
        <v>15</v>
      </c>
      <c r="E464" s="71"/>
    </row>
    <row r="465" spans="1:5" ht="12" customHeight="1" x14ac:dyDescent="0.25">
      <c r="A465" s="69">
        <v>6727</v>
      </c>
      <c r="B465" s="70" t="s">
        <v>514</v>
      </c>
      <c r="C465" s="69" t="s">
        <v>15</v>
      </c>
      <c r="E465" s="78"/>
    </row>
    <row r="466" spans="1:5" ht="12" customHeight="1" x14ac:dyDescent="0.25">
      <c r="A466" s="69">
        <v>4703</v>
      </c>
      <c r="B466" s="70" t="s">
        <v>515</v>
      </c>
      <c r="C466" s="69" t="s">
        <v>15</v>
      </c>
      <c r="E466" s="71"/>
    </row>
    <row r="467" spans="1:5" ht="11.45" customHeight="1" x14ac:dyDescent="0.25">
      <c r="A467" s="69">
        <v>8159</v>
      </c>
      <c r="B467" s="70" t="s">
        <v>516</v>
      </c>
      <c r="C467" s="69" t="s">
        <v>15</v>
      </c>
      <c r="E467" s="71"/>
    </row>
    <row r="468" spans="1:5" ht="11.45" customHeight="1" x14ac:dyDescent="0.25">
      <c r="A468" s="69">
        <v>4730</v>
      </c>
      <c r="B468" s="70" t="s">
        <v>517</v>
      </c>
      <c r="C468" s="69" t="s">
        <v>15</v>
      </c>
      <c r="E468" s="71"/>
    </row>
    <row r="469" spans="1:5" ht="11.45" customHeight="1" x14ac:dyDescent="0.25">
      <c r="A469" s="69">
        <v>2568</v>
      </c>
      <c r="B469" s="70" t="s">
        <v>518</v>
      </c>
      <c r="C469" s="69" t="s">
        <v>15</v>
      </c>
      <c r="E469" s="71"/>
    </row>
    <row r="470" spans="1:5" ht="12" customHeight="1" x14ac:dyDescent="0.25">
      <c r="A470" s="69">
        <v>1054</v>
      </c>
      <c r="B470" s="70" t="s">
        <v>519</v>
      </c>
      <c r="C470" s="69" t="s">
        <v>15</v>
      </c>
      <c r="E470" s="71"/>
    </row>
    <row r="471" spans="1:5" ht="12" customHeight="1" x14ac:dyDescent="0.25">
      <c r="A471" s="69">
        <v>4708</v>
      </c>
      <c r="B471" s="70" t="s">
        <v>520</v>
      </c>
      <c r="C471" s="69" t="s">
        <v>15</v>
      </c>
      <c r="E471" s="71"/>
    </row>
    <row r="472" spans="1:5" ht="12" customHeight="1" x14ac:dyDescent="0.25">
      <c r="A472" s="69">
        <v>8324</v>
      </c>
      <c r="B472" s="70" t="s">
        <v>521</v>
      </c>
      <c r="C472" s="69" t="s">
        <v>15</v>
      </c>
      <c r="E472" s="71"/>
    </row>
    <row r="473" spans="1:5" ht="12" customHeight="1" x14ac:dyDescent="0.25">
      <c r="A473" s="69">
        <v>7129</v>
      </c>
      <c r="B473" s="70" t="s">
        <v>522</v>
      </c>
      <c r="C473" s="69" t="s">
        <v>15</v>
      </c>
      <c r="E473" s="71"/>
    </row>
    <row r="474" spans="1:5" ht="12" customHeight="1" x14ac:dyDescent="0.25">
      <c r="A474" s="69">
        <v>5809</v>
      </c>
      <c r="B474" s="73" t="s">
        <v>523</v>
      </c>
      <c r="C474" s="69" t="s">
        <v>15</v>
      </c>
      <c r="E474" s="71"/>
    </row>
    <row r="475" spans="1:5" ht="12" customHeight="1" x14ac:dyDescent="0.25">
      <c r="A475" s="69">
        <v>7457</v>
      </c>
      <c r="B475" s="73" t="s">
        <v>524</v>
      </c>
      <c r="C475" s="69" t="s">
        <v>15</v>
      </c>
      <c r="E475" s="71"/>
    </row>
    <row r="476" spans="1:5" ht="12" customHeight="1" x14ac:dyDescent="0.25">
      <c r="A476" s="69">
        <v>7913</v>
      </c>
      <c r="B476" s="70" t="s">
        <v>525</v>
      </c>
      <c r="C476" s="69" t="s">
        <v>15</v>
      </c>
      <c r="E476" s="72"/>
    </row>
    <row r="477" spans="1:5" ht="12" customHeight="1" x14ac:dyDescent="0.25">
      <c r="A477" s="69">
        <v>1150</v>
      </c>
      <c r="B477" s="70" t="s">
        <v>526</v>
      </c>
      <c r="C477" s="69" t="s">
        <v>15</v>
      </c>
      <c r="E477" s="71"/>
    </row>
    <row r="478" spans="1:5" ht="12" customHeight="1" x14ac:dyDescent="0.25">
      <c r="A478" s="69">
        <v>1053</v>
      </c>
      <c r="B478" s="70" t="s">
        <v>527</v>
      </c>
      <c r="C478" s="69" t="s">
        <v>15</v>
      </c>
      <c r="E478" s="71"/>
    </row>
    <row r="479" spans="1:5" ht="12" customHeight="1" x14ac:dyDescent="0.25">
      <c r="A479" s="69">
        <v>1059</v>
      </c>
      <c r="B479" s="75" t="s">
        <v>528</v>
      </c>
      <c r="C479" s="69" t="s">
        <v>15</v>
      </c>
      <c r="E479" s="71"/>
    </row>
    <row r="480" spans="1:5" ht="12" customHeight="1" x14ac:dyDescent="0.25">
      <c r="A480" s="69">
        <v>3508</v>
      </c>
      <c r="B480" s="70" t="s">
        <v>529</v>
      </c>
      <c r="C480" s="69" t="s">
        <v>15</v>
      </c>
      <c r="E480" s="71"/>
    </row>
    <row r="481" spans="1:5" ht="12" customHeight="1" x14ac:dyDescent="0.25">
      <c r="A481" s="69">
        <v>9530</v>
      </c>
      <c r="B481" s="70" t="s">
        <v>530</v>
      </c>
      <c r="C481" s="69" t="s">
        <v>15</v>
      </c>
      <c r="E481" s="71"/>
    </row>
    <row r="482" spans="1:5" ht="12" customHeight="1" x14ac:dyDescent="0.25">
      <c r="A482" s="69">
        <v>8696</v>
      </c>
      <c r="B482" s="70" t="s">
        <v>531</v>
      </c>
      <c r="C482" s="69" t="s">
        <v>15</v>
      </c>
      <c r="E482" s="71"/>
    </row>
    <row r="483" spans="1:5" ht="12" customHeight="1" x14ac:dyDescent="0.25">
      <c r="A483" s="69">
        <v>4589</v>
      </c>
      <c r="B483" s="70" t="s">
        <v>532</v>
      </c>
      <c r="C483" s="69" t="s">
        <v>15</v>
      </c>
      <c r="E483" s="71"/>
    </row>
    <row r="484" spans="1:5" ht="12" customHeight="1" x14ac:dyDescent="0.25">
      <c r="A484" s="69">
        <v>9968</v>
      </c>
      <c r="B484" s="70" t="s">
        <v>533</v>
      </c>
      <c r="C484" s="69" t="s">
        <v>15</v>
      </c>
      <c r="E484" s="71"/>
    </row>
    <row r="485" spans="1:5" ht="12" customHeight="1" x14ac:dyDescent="0.25">
      <c r="A485" s="85">
        <v>7401</v>
      </c>
      <c r="B485" s="86" t="s">
        <v>534</v>
      </c>
      <c r="C485" s="87" t="s">
        <v>15</v>
      </c>
      <c r="D485" s="87"/>
      <c r="E485" s="71"/>
    </row>
    <row r="486" spans="1:5" ht="12" customHeight="1" x14ac:dyDescent="0.25">
      <c r="A486" s="69">
        <v>9767</v>
      </c>
      <c r="B486" s="70" t="s">
        <v>535</v>
      </c>
      <c r="C486" s="69" t="s">
        <v>15</v>
      </c>
      <c r="E486" s="71"/>
    </row>
    <row r="487" spans="1:5" ht="12" customHeight="1" x14ac:dyDescent="0.25">
      <c r="A487" s="69">
        <v>9779</v>
      </c>
      <c r="B487" s="70" t="s">
        <v>536</v>
      </c>
      <c r="C487" s="69" t="s">
        <v>15</v>
      </c>
      <c r="E487" s="71"/>
    </row>
    <row r="488" spans="1:5" ht="12" customHeight="1" x14ac:dyDescent="0.25">
      <c r="A488" s="69">
        <v>1116</v>
      </c>
      <c r="B488" s="70" t="s">
        <v>537</v>
      </c>
      <c r="C488" s="69" t="s">
        <v>15</v>
      </c>
      <c r="E488" s="71"/>
    </row>
    <row r="489" spans="1:5" ht="12" customHeight="1" x14ac:dyDescent="0.25">
      <c r="A489" s="69">
        <v>8735</v>
      </c>
      <c r="B489" s="70" t="s">
        <v>538</v>
      </c>
      <c r="C489" s="69" t="s">
        <v>15</v>
      </c>
      <c r="E489" s="71"/>
    </row>
    <row r="490" spans="1:5" ht="12" customHeight="1" x14ac:dyDescent="0.25">
      <c r="A490" s="69">
        <v>7468</v>
      </c>
      <c r="B490" s="70" t="s">
        <v>539</v>
      </c>
      <c r="C490" s="69" t="s">
        <v>15</v>
      </c>
      <c r="E490" s="71"/>
    </row>
    <row r="491" spans="1:5" ht="12" customHeight="1" x14ac:dyDescent="0.25">
      <c r="A491" s="69">
        <v>4673</v>
      </c>
      <c r="B491" s="70" t="s">
        <v>540</v>
      </c>
      <c r="C491" s="69" t="s">
        <v>15</v>
      </c>
      <c r="E491" s="71"/>
    </row>
    <row r="492" spans="1:5" ht="12" customHeight="1" x14ac:dyDescent="0.25">
      <c r="A492" s="69">
        <v>9742</v>
      </c>
      <c r="B492" s="70" t="s">
        <v>541</v>
      </c>
      <c r="C492" s="69" t="s">
        <v>15</v>
      </c>
      <c r="E492" s="71"/>
    </row>
    <row r="493" spans="1:5" ht="12" customHeight="1" x14ac:dyDescent="0.25">
      <c r="A493" s="69"/>
      <c r="B493" s="70"/>
      <c r="C493" s="69"/>
      <c r="E493" s="71"/>
    </row>
    <row r="494" spans="1:5" ht="12" customHeight="1" x14ac:dyDescent="0.25">
      <c r="A494" s="69">
        <v>2061</v>
      </c>
      <c r="B494" s="70" t="s">
        <v>542</v>
      </c>
      <c r="C494" s="69" t="s">
        <v>543</v>
      </c>
      <c r="E494" s="71"/>
    </row>
    <row r="495" spans="1:5" ht="11.45" customHeight="1" x14ac:dyDescent="0.25">
      <c r="A495" s="69">
        <v>4290</v>
      </c>
      <c r="B495" s="70" t="s">
        <v>544</v>
      </c>
      <c r="C495" s="69" t="s">
        <v>543</v>
      </c>
      <c r="E495" s="71"/>
    </row>
    <row r="496" spans="1:5" ht="11.45" customHeight="1" x14ac:dyDescent="0.25">
      <c r="A496" s="69">
        <v>4305</v>
      </c>
      <c r="B496" s="70" t="s">
        <v>545</v>
      </c>
      <c r="C496" s="69" t="s">
        <v>543</v>
      </c>
      <c r="E496" s="71"/>
    </row>
    <row r="497" spans="1:5" ht="11.45" customHeight="1" x14ac:dyDescent="0.25">
      <c r="A497" s="69">
        <v>4354</v>
      </c>
      <c r="B497" s="70" t="s">
        <v>546</v>
      </c>
      <c r="C497" s="69" t="s">
        <v>543</v>
      </c>
      <c r="E497" s="71"/>
    </row>
    <row r="498" spans="1:5" ht="11.45" customHeight="1" x14ac:dyDescent="0.25">
      <c r="A498" s="69">
        <v>4356</v>
      </c>
      <c r="B498" s="73" t="s">
        <v>547</v>
      </c>
      <c r="C498" s="69" t="s">
        <v>543</v>
      </c>
      <c r="E498" s="71"/>
    </row>
    <row r="499" spans="1:5" ht="12" customHeight="1" x14ac:dyDescent="0.25">
      <c r="A499" s="69">
        <v>4361</v>
      </c>
      <c r="B499" s="73" t="s">
        <v>548</v>
      </c>
      <c r="C499" s="69" t="s">
        <v>543</v>
      </c>
      <c r="E499" s="71"/>
    </row>
    <row r="500" spans="1:5" ht="11.45" customHeight="1" x14ac:dyDescent="0.25">
      <c r="A500" s="69">
        <v>4389</v>
      </c>
      <c r="B500" s="70" t="s">
        <v>549</v>
      </c>
      <c r="C500" s="69" t="s">
        <v>543</v>
      </c>
      <c r="E500" s="71"/>
    </row>
    <row r="501" spans="1:5" ht="12" customHeight="1" x14ac:dyDescent="0.25">
      <c r="A501" s="69">
        <v>8093</v>
      </c>
      <c r="B501" s="70" t="s">
        <v>550</v>
      </c>
      <c r="C501" s="69" t="s">
        <v>543</v>
      </c>
      <c r="E501" s="71"/>
    </row>
    <row r="502" spans="1:5" ht="12" customHeight="1" x14ac:dyDescent="0.25">
      <c r="A502" s="69">
        <v>8662</v>
      </c>
      <c r="B502" s="70" t="s">
        <v>551</v>
      </c>
      <c r="C502" s="69" t="s">
        <v>543</v>
      </c>
      <c r="E502" s="71"/>
    </row>
    <row r="503" spans="1:5" ht="12" customHeight="1" x14ac:dyDescent="0.25">
      <c r="A503" s="69">
        <v>8871</v>
      </c>
      <c r="B503" s="70" t="s">
        <v>552</v>
      </c>
      <c r="C503" s="69" t="s">
        <v>543</v>
      </c>
      <c r="E503" s="71"/>
    </row>
    <row r="504" spans="1:5" ht="12" customHeight="1" x14ac:dyDescent="0.25">
      <c r="A504" s="69">
        <v>9064</v>
      </c>
      <c r="B504" s="70" t="s">
        <v>553</v>
      </c>
      <c r="C504" s="69" t="s">
        <v>543</v>
      </c>
      <c r="E504" s="71"/>
    </row>
    <row r="505" spans="1:5" ht="12" customHeight="1" x14ac:dyDescent="0.25">
      <c r="A505" s="69">
        <v>9055</v>
      </c>
      <c r="B505" s="70" t="s">
        <v>554</v>
      </c>
      <c r="C505" s="69" t="s">
        <v>543</v>
      </c>
      <c r="E505" s="71"/>
    </row>
    <row r="506" spans="1:5" ht="11.45" customHeight="1" x14ac:dyDescent="0.25">
      <c r="A506" s="69">
        <v>4378</v>
      </c>
      <c r="B506" s="70" t="s">
        <v>555</v>
      </c>
      <c r="C506" s="69" t="s">
        <v>543</v>
      </c>
      <c r="E506" s="71"/>
    </row>
    <row r="507" spans="1:5" ht="11.45" customHeight="1" x14ac:dyDescent="0.25">
      <c r="A507" s="69">
        <v>4387</v>
      </c>
      <c r="B507" s="70" t="s">
        <v>556</v>
      </c>
      <c r="C507" s="69" t="s">
        <v>543</v>
      </c>
      <c r="E507" s="71"/>
    </row>
    <row r="508" spans="1:5" ht="11.45" customHeight="1" x14ac:dyDescent="0.25">
      <c r="A508" s="69">
        <v>9283</v>
      </c>
      <c r="B508" s="70" t="s">
        <v>557</v>
      </c>
      <c r="C508" s="69" t="s">
        <v>543</v>
      </c>
      <c r="E508" s="80"/>
    </row>
    <row r="509" spans="1:5" ht="11.45" customHeight="1" x14ac:dyDescent="0.25">
      <c r="A509" s="69">
        <v>4348</v>
      </c>
      <c r="B509" s="70" t="s">
        <v>432</v>
      </c>
      <c r="C509" s="69" t="s">
        <v>543</v>
      </c>
      <c r="E509" s="71"/>
    </row>
    <row r="510" spans="1:5" ht="11.45" customHeight="1" x14ac:dyDescent="0.25">
      <c r="A510" s="69">
        <v>9518</v>
      </c>
      <c r="B510" s="70" t="s">
        <v>558</v>
      </c>
      <c r="C510" s="69" t="s">
        <v>543</v>
      </c>
      <c r="E510" s="71"/>
    </row>
    <row r="511" spans="1:5" ht="11.45" customHeight="1" x14ac:dyDescent="0.25">
      <c r="A511" s="69">
        <v>4390</v>
      </c>
      <c r="B511" s="73" t="s">
        <v>559</v>
      </c>
      <c r="C511" s="69" t="s">
        <v>543</v>
      </c>
      <c r="E511" s="71"/>
    </row>
    <row r="512" spans="1:5" ht="11.45" customHeight="1" x14ac:dyDescent="0.25">
      <c r="A512" s="69">
        <v>8066</v>
      </c>
      <c r="B512" s="73" t="s">
        <v>560</v>
      </c>
      <c r="C512" s="69" t="s">
        <v>543</v>
      </c>
      <c r="E512" s="71"/>
    </row>
    <row r="513" spans="1:5" ht="11.45" customHeight="1" x14ac:dyDescent="0.25">
      <c r="A513" s="69">
        <v>4780</v>
      </c>
      <c r="B513" s="70" t="s">
        <v>561</v>
      </c>
      <c r="C513" s="69" t="s">
        <v>543</v>
      </c>
      <c r="E513" s="71"/>
    </row>
    <row r="514" spans="1:5" ht="12.6" customHeight="1" x14ac:dyDescent="0.25">
      <c r="A514" s="69">
        <v>7682</v>
      </c>
      <c r="B514" s="70" t="s">
        <v>562</v>
      </c>
      <c r="C514" s="69" t="s">
        <v>543</v>
      </c>
      <c r="E514" s="71"/>
    </row>
    <row r="515" spans="1:5" ht="12.6" customHeight="1" x14ac:dyDescent="0.25">
      <c r="A515" s="69">
        <v>4385</v>
      </c>
      <c r="B515" s="70" t="s">
        <v>563</v>
      </c>
      <c r="C515" s="69" t="s">
        <v>543</v>
      </c>
      <c r="E515" s="71"/>
    </row>
    <row r="516" spans="1:5" ht="12.6" customHeight="1" x14ac:dyDescent="0.25">
      <c r="A516" s="69">
        <v>1414</v>
      </c>
      <c r="B516" s="70" t="s">
        <v>564</v>
      </c>
      <c r="C516" s="69" t="s">
        <v>543</v>
      </c>
      <c r="E516" s="71"/>
    </row>
    <row r="517" spans="1:5" ht="12.6" customHeight="1" x14ac:dyDescent="0.25">
      <c r="A517" s="69"/>
      <c r="B517" s="70"/>
      <c r="C517" s="69"/>
      <c r="E517" s="71"/>
    </row>
    <row r="518" spans="1:5" ht="12.6" customHeight="1" x14ac:dyDescent="0.25">
      <c r="A518" s="69"/>
      <c r="B518" s="70" t="s">
        <v>47</v>
      </c>
      <c r="C518" s="69"/>
      <c r="E518" s="71"/>
    </row>
    <row r="519" spans="1:5" ht="12.6" customHeight="1" x14ac:dyDescent="0.25">
      <c r="A519" s="69"/>
      <c r="B519" s="70"/>
      <c r="C519" s="69"/>
      <c r="E519" s="71"/>
    </row>
    <row r="520" spans="1:5" ht="12.6" customHeight="1" x14ac:dyDescent="0.25">
      <c r="A520" s="69">
        <v>4617</v>
      </c>
      <c r="B520" s="70" t="s">
        <v>565</v>
      </c>
      <c r="C520" s="69" t="s">
        <v>29</v>
      </c>
      <c r="E520" s="71"/>
    </row>
    <row r="521" spans="1:5" ht="12.6" customHeight="1" x14ac:dyDescent="0.25">
      <c r="A521" s="69">
        <v>9129</v>
      </c>
      <c r="B521" s="70" t="s">
        <v>566</v>
      </c>
      <c r="C521" s="69" t="s">
        <v>29</v>
      </c>
      <c r="E521" s="71"/>
    </row>
    <row r="522" spans="1:5" ht="12" customHeight="1" x14ac:dyDescent="0.25">
      <c r="A522" s="69">
        <v>9054</v>
      </c>
      <c r="B522" s="70" t="s">
        <v>567</v>
      </c>
      <c r="C522" s="69" t="s">
        <v>67</v>
      </c>
      <c r="E522" s="71"/>
    </row>
    <row r="523" spans="1:5" ht="12" customHeight="1" x14ac:dyDescent="0.25">
      <c r="A523" s="69">
        <v>9238</v>
      </c>
      <c r="B523" s="70" t="s">
        <v>568</v>
      </c>
      <c r="C523" s="69" t="s">
        <v>24</v>
      </c>
      <c r="E523" s="71"/>
    </row>
    <row r="524" spans="1:5" ht="12" customHeight="1" x14ac:dyDescent="0.25">
      <c r="A524" s="69">
        <v>9777</v>
      </c>
      <c r="B524" s="70" t="s">
        <v>569</v>
      </c>
      <c r="C524" s="69" t="s">
        <v>29</v>
      </c>
      <c r="E524" s="71"/>
    </row>
    <row r="525" spans="1:5" ht="12" customHeight="1" x14ac:dyDescent="0.25">
      <c r="A525" s="69">
        <v>9780</v>
      </c>
      <c r="B525" s="70" t="s">
        <v>570</v>
      </c>
      <c r="C525" s="69" t="s">
        <v>29</v>
      </c>
      <c r="E525" s="71"/>
    </row>
    <row r="526" spans="1:5" ht="12" customHeight="1" x14ac:dyDescent="0.25">
      <c r="A526" s="69">
        <v>8667</v>
      </c>
      <c r="B526" s="70" t="s">
        <v>571</v>
      </c>
      <c r="C526" s="69" t="s">
        <v>29</v>
      </c>
      <c r="E526" s="71"/>
    </row>
    <row r="527" spans="1:5" ht="12" customHeight="1" x14ac:dyDescent="0.25">
      <c r="A527" s="69"/>
      <c r="B527" s="70"/>
      <c r="C527" s="69"/>
      <c r="E527" s="71"/>
    </row>
    <row r="528" spans="1:5" ht="12" customHeight="1" x14ac:dyDescent="0.25">
      <c r="A528" s="69"/>
      <c r="B528" s="70"/>
      <c r="C528" s="69"/>
      <c r="E528" s="71"/>
    </row>
    <row r="529" spans="1:5" ht="12.75" customHeight="1" x14ac:dyDescent="0.25">
      <c r="A529" s="69">
        <v>4274</v>
      </c>
      <c r="B529" s="70" t="s">
        <v>572</v>
      </c>
      <c r="C529" s="69" t="s">
        <v>573</v>
      </c>
      <c r="E529" s="71"/>
    </row>
    <row r="530" spans="1:5" ht="12" customHeight="1" x14ac:dyDescent="0.25">
      <c r="A530" s="69">
        <v>4158</v>
      </c>
      <c r="B530" s="70" t="s">
        <v>574</v>
      </c>
      <c r="C530" s="69" t="s">
        <v>20</v>
      </c>
    </row>
    <row r="531" spans="1:5" ht="12" customHeight="1" x14ac:dyDescent="0.25">
      <c r="A531" s="69">
        <v>4147</v>
      </c>
      <c r="B531" s="70" t="s">
        <v>575</v>
      </c>
      <c r="C531" s="69" t="s">
        <v>35</v>
      </c>
      <c r="E531" s="71"/>
    </row>
    <row r="532" spans="1:5" ht="11.45" customHeight="1" x14ac:dyDescent="0.25">
      <c r="A532" s="69">
        <v>9253</v>
      </c>
      <c r="B532" s="70" t="s">
        <v>576</v>
      </c>
      <c r="C532" s="69" t="s">
        <v>20</v>
      </c>
      <c r="E532" s="71"/>
    </row>
    <row r="533" spans="1:5" ht="11.45" customHeight="1" x14ac:dyDescent="0.25">
      <c r="A533" s="69">
        <v>1554</v>
      </c>
      <c r="B533" s="70" t="s">
        <v>577</v>
      </c>
      <c r="C533" s="69" t="s">
        <v>20</v>
      </c>
      <c r="E533" s="71"/>
    </row>
    <row r="534" spans="1:5" ht="11.25" customHeight="1" x14ac:dyDescent="0.25">
      <c r="A534" s="69">
        <v>4207</v>
      </c>
      <c r="B534" s="70" t="s">
        <v>578</v>
      </c>
      <c r="C534" s="69" t="s">
        <v>20</v>
      </c>
      <c r="E534" s="71"/>
    </row>
    <row r="535" spans="1:5" ht="11.25" customHeight="1" x14ac:dyDescent="0.25">
      <c r="A535" s="69">
        <v>4246</v>
      </c>
      <c r="B535" s="70" t="s">
        <v>579</v>
      </c>
      <c r="C535" s="69" t="s">
        <v>20</v>
      </c>
      <c r="E535" s="71"/>
    </row>
    <row r="536" spans="1:5" ht="11.45" customHeight="1" x14ac:dyDescent="0.25">
      <c r="A536" s="69">
        <v>4249</v>
      </c>
      <c r="B536" s="70" t="s">
        <v>580</v>
      </c>
      <c r="C536" s="69" t="s">
        <v>20</v>
      </c>
      <c r="E536" s="71"/>
    </row>
    <row r="537" spans="1:5" ht="11.45" customHeight="1" x14ac:dyDescent="0.25">
      <c r="A537" s="69">
        <v>4252</v>
      </c>
      <c r="B537" s="70" t="s">
        <v>581</v>
      </c>
      <c r="C537" s="69" t="s">
        <v>20</v>
      </c>
      <c r="E537" s="71"/>
    </row>
    <row r="538" spans="1:5" ht="11.45" customHeight="1" x14ac:dyDescent="0.25">
      <c r="A538" s="69">
        <v>4254</v>
      </c>
      <c r="B538" s="70" t="s">
        <v>582</v>
      </c>
      <c r="C538" s="69" t="s">
        <v>20</v>
      </c>
      <c r="E538" s="82"/>
    </row>
    <row r="539" spans="1:5" ht="11.45" customHeight="1" x14ac:dyDescent="0.25">
      <c r="A539" s="69">
        <v>4256</v>
      </c>
      <c r="B539" s="70" t="s">
        <v>583</v>
      </c>
      <c r="C539" s="69" t="s">
        <v>20</v>
      </c>
      <c r="E539" s="71"/>
    </row>
    <row r="540" spans="1:5" ht="11.25" customHeight="1" x14ac:dyDescent="0.25">
      <c r="A540" s="69">
        <v>4262</v>
      </c>
      <c r="B540" s="70" t="s">
        <v>584</v>
      </c>
      <c r="C540" s="69" t="s">
        <v>20</v>
      </c>
      <c r="E540" s="71"/>
    </row>
    <row r="541" spans="1:5" ht="12" customHeight="1" x14ac:dyDescent="0.25">
      <c r="A541" s="69">
        <v>4263</v>
      </c>
      <c r="B541" s="70" t="s">
        <v>585</v>
      </c>
      <c r="C541" s="69" t="s">
        <v>20</v>
      </c>
      <c r="E541" s="71"/>
    </row>
    <row r="542" spans="1:5" ht="12" customHeight="1" x14ac:dyDescent="0.25">
      <c r="A542" s="69">
        <v>4264</v>
      </c>
      <c r="B542" s="70" t="s">
        <v>586</v>
      </c>
      <c r="C542" s="69" t="s">
        <v>20</v>
      </c>
      <c r="E542" s="71"/>
    </row>
    <row r="543" spans="1:5" ht="12" customHeight="1" x14ac:dyDescent="0.25">
      <c r="A543" s="69">
        <v>4265</v>
      </c>
      <c r="B543" s="70" t="s">
        <v>587</v>
      </c>
      <c r="C543" s="69" t="s">
        <v>20</v>
      </c>
      <c r="E543" s="71"/>
    </row>
    <row r="544" spans="1:5" ht="11.45" customHeight="1" x14ac:dyDescent="0.25">
      <c r="A544" s="69">
        <v>4269</v>
      </c>
      <c r="B544" s="70" t="s">
        <v>588</v>
      </c>
      <c r="C544" s="69" t="s">
        <v>20</v>
      </c>
      <c r="E544" s="71"/>
    </row>
    <row r="545" spans="1:5" ht="12" customHeight="1" x14ac:dyDescent="0.25">
      <c r="A545" s="69">
        <v>4276</v>
      </c>
      <c r="B545" s="70" t="s">
        <v>589</v>
      </c>
      <c r="C545" s="69" t="s">
        <v>20</v>
      </c>
      <c r="E545" s="71"/>
    </row>
    <row r="546" spans="1:5" ht="12" customHeight="1" x14ac:dyDescent="0.25">
      <c r="A546" s="69">
        <v>4277</v>
      </c>
      <c r="B546" s="73" t="s">
        <v>590</v>
      </c>
      <c r="C546" s="69" t="s">
        <v>20</v>
      </c>
      <c r="E546" s="71"/>
    </row>
    <row r="547" spans="1:5" ht="12" customHeight="1" x14ac:dyDescent="0.25">
      <c r="A547" s="69">
        <v>4635</v>
      </c>
      <c r="B547" s="70" t="s">
        <v>591</v>
      </c>
      <c r="C547" s="69" t="s">
        <v>20</v>
      </c>
      <c r="E547" s="71"/>
    </row>
    <row r="548" spans="1:5" ht="12" customHeight="1" x14ac:dyDescent="0.25">
      <c r="A548" s="69">
        <v>5900</v>
      </c>
      <c r="B548" s="73" t="s">
        <v>592</v>
      </c>
      <c r="C548" s="69" t="s">
        <v>20</v>
      </c>
      <c r="E548" s="71"/>
    </row>
    <row r="549" spans="1:5" ht="12" customHeight="1" x14ac:dyDescent="0.25">
      <c r="A549" s="69">
        <v>6456</v>
      </c>
      <c r="B549" s="70" t="s">
        <v>593</v>
      </c>
      <c r="C549" s="69" t="s">
        <v>20</v>
      </c>
      <c r="E549" s="71"/>
    </row>
    <row r="550" spans="1:5" ht="12" customHeight="1" x14ac:dyDescent="0.25">
      <c r="A550" s="69">
        <v>7466</v>
      </c>
      <c r="B550" s="70" t="s">
        <v>594</v>
      </c>
      <c r="C550" s="69" t="s">
        <v>20</v>
      </c>
      <c r="E550" s="71"/>
    </row>
    <row r="551" spans="1:5" ht="12" customHeight="1" x14ac:dyDescent="0.25">
      <c r="A551" s="69">
        <v>7800</v>
      </c>
      <c r="B551" s="70" t="s">
        <v>595</v>
      </c>
      <c r="C551" s="69" t="s">
        <v>20</v>
      </c>
      <c r="E551" s="71"/>
    </row>
    <row r="552" spans="1:5" ht="12" customHeight="1" x14ac:dyDescent="0.25">
      <c r="A552" s="69">
        <v>7802</v>
      </c>
      <c r="B552" s="70" t="s">
        <v>596</v>
      </c>
      <c r="C552" s="69" t="s">
        <v>20</v>
      </c>
      <c r="E552" s="71"/>
    </row>
    <row r="553" spans="1:5" ht="12" customHeight="1" x14ac:dyDescent="0.25">
      <c r="A553" s="69">
        <v>8296</v>
      </c>
      <c r="B553" s="70" t="s">
        <v>597</v>
      </c>
      <c r="C553" s="69" t="s">
        <v>20</v>
      </c>
      <c r="E553" s="79"/>
    </row>
    <row r="554" spans="1:5" ht="12" customHeight="1" x14ac:dyDescent="0.25">
      <c r="A554" s="69">
        <v>8917</v>
      </c>
      <c r="B554" s="70" t="s">
        <v>598</v>
      </c>
      <c r="C554" s="69" t="s">
        <v>20</v>
      </c>
      <c r="E554" s="71"/>
    </row>
    <row r="555" spans="1:5" ht="12" customHeight="1" x14ac:dyDescent="0.25">
      <c r="A555" s="69" t="s">
        <v>19</v>
      </c>
      <c r="B555" s="70" t="s">
        <v>437</v>
      </c>
      <c r="C555" s="69" t="s">
        <v>20</v>
      </c>
      <c r="E555" s="71"/>
    </row>
    <row r="556" spans="1:5" ht="12" customHeight="1" x14ac:dyDescent="0.25">
      <c r="A556" s="69">
        <v>4280</v>
      </c>
      <c r="B556" s="70" t="s">
        <v>599</v>
      </c>
      <c r="C556" s="69" t="s">
        <v>20</v>
      </c>
      <c r="E556" s="71"/>
    </row>
    <row r="557" spans="1:5" ht="12" customHeight="1" x14ac:dyDescent="0.25">
      <c r="A557" s="69">
        <v>4065</v>
      </c>
      <c r="B557" s="70" t="s">
        <v>600</v>
      </c>
      <c r="C557" s="69" t="s">
        <v>20</v>
      </c>
      <c r="E557" s="71"/>
    </row>
    <row r="558" spans="1:5" ht="12" customHeight="1" x14ac:dyDescent="0.25">
      <c r="A558" s="69">
        <v>9296</v>
      </c>
      <c r="B558" s="70" t="s">
        <v>601</v>
      </c>
      <c r="C558" s="69" t="s">
        <v>20</v>
      </c>
      <c r="E558" s="71"/>
    </row>
    <row r="559" spans="1:5" ht="12" customHeight="1" x14ac:dyDescent="0.25">
      <c r="A559" s="69">
        <v>9414</v>
      </c>
      <c r="B559" s="70" t="s">
        <v>602</v>
      </c>
      <c r="C559" s="69" t="s">
        <v>20</v>
      </c>
      <c r="E559" s="71"/>
    </row>
    <row r="560" spans="1:5" ht="12" customHeight="1" x14ac:dyDescent="0.25">
      <c r="A560" s="69">
        <v>9977</v>
      </c>
      <c r="B560" s="70" t="s">
        <v>603</v>
      </c>
      <c r="C560" s="69" t="s">
        <v>20</v>
      </c>
      <c r="E560" s="71"/>
    </row>
    <row r="561" spans="1:5" ht="12" customHeight="1" x14ac:dyDescent="0.25">
      <c r="A561" s="69">
        <v>8045</v>
      </c>
      <c r="B561" s="70" t="s">
        <v>604</v>
      </c>
      <c r="C561" s="69" t="s">
        <v>20</v>
      </c>
      <c r="E561" s="71"/>
    </row>
    <row r="562" spans="1:5" ht="12" customHeight="1" x14ac:dyDescent="0.25">
      <c r="A562" s="69">
        <v>9514</v>
      </c>
      <c r="B562" s="70" t="s">
        <v>605</v>
      </c>
      <c r="C562" s="69" t="s">
        <v>20</v>
      </c>
      <c r="E562" s="71"/>
    </row>
    <row r="563" spans="1:5" ht="12" customHeight="1" x14ac:dyDescent="0.25">
      <c r="A563" s="69">
        <v>9969</v>
      </c>
      <c r="B563" s="70" t="s">
        <v>606</v>
      </c>
      <c r="C563" s="69" t="s">
        <v>20</v>
      </c>
      <c r="E563" s="71"/>
    </row>
    <row r="564" spans="1:5" ht="12" customHeight="1" x14ac:dyDescent="0.25">
      <c r="A564" s="69">
        <v>7681</v>
      </c>
      <c r="B564" s="70" t="s">
        <v>607</v>
      </c>
      <c r="C564" s="69" t="s">
        <v>20</v>
      </c>
      <c r="E564" s="71"/>
    </row>
    <row r="565" spans="1:5" ht="12" customHeight="1" x14ac:dyDescent="0.25">
      <c r="A565" s="69">
        <v>9989</v>
      </c>
      <c r="B565" s="70" t="s">
        <v>608</v>
      </c>
      <c r="C565" s="69" t="s">
        <v>20</v>
      </c>
      <c r="E565" s="71"/>
    </row>
    <row r="566" spans="1:5" ht="12" customHeight="1" x14ac:dyDescent="0.25">
      <c r="A566" s="69">
        <v>9759</v>
      </c>
      <c r="B566" s="70" t="s">
        <v>609</v>
      </c>
      <c r="C566" s="69" t="s">
        <v>20</v>
      </c>
      <c r="E566" s="71"/>
    </row>
    <row r="567" spans="1:5" ht="12" customHeight="1" x14ac:dyDescent="0.25">
      <c r="A567" s="69">
        <v>4193</v>
      </c>
      <c r="B567" s="70" t="s">
        <v>610</v>
      </c>
      <c r="C567" s="69" t="s">
        <v>20</v>
      </c>
      <c r="E567" s="71"/>
    </row>
    <row r="568" spans="1:5" ht="12" customHeight="1" x14ac:dyDescent="0.25">
      <c r="A568" s="69">
        <v>7468</v>
      </c>
      <c r="B568" s="70" t="s">
        <v>611</v>
      </c>
      <c r="C568" s="69" t="s">
        <v>15</v>
      </c>
      <c r="E568" s="71"/>
    </row>
    <row r="569" spans="1:5" ht="12" customHeight="1" x14ac:dyDescent="0.25">
      <c r="A569" s="69">
        <v>6080</v>
      </c>
      <c r="B569" s="70" t="s">
        <v>612</v>
      </c>
      <c r="C569" s="69" t="s">
        <v>20</v>
      </c>
      <c r="E569" s="71"/>
    </row>
    <row r="570" spans="1:5" ht="11.45" customHeight="1" x14ac:dyDescent="0.25">
      <c r="A570" s="69">
        <v>8885</v>
      </c>
      <c r="B570" s="70" t="s">
        <v>613</v>
      </c>
      <c r="C570" s="69" t="s">
        <v>20</v>
      </c>
      <c r="E570" s="71"/>
    </row>
    <row r="571" spans="1:5" ht="12" customHeight="1" x14ac:dyDescent="0.25">
      <c r="A571" s="69">
        <v>9993</v>
      </c>
      <c r="B571" s="70" t="s">
        <v>614</v>
      </c>
      <c r="C571" s="69" t="s">
        <v>20</v>
      </c>
      <c r="E571" s="71"/>
    </row>
    <row r="572" spans="1:5" ht="12" customHeight="1" x14ac:dyDescent="0.25">
      <c r="A572" s="69">
        <v>7801</v>
      </c>
      <c r="B572" s="70" t="s">
        <v>217</v>
      </c>
      <c r="C572" s="69" t="s">
        <v>20</v>
      </c>
      <c r="E572" s="71"/>
    </row>
    <row r="573" spans="1:5" ht="11.45" customHeight="1" x14ac:dyDescent="0.25">
      <c r="A573" s="69">
        <v>1376</v>
      </c>
      <c r="B573" s="70" t="s">
        <v>615</v>
      </c>
      <c r="C573" s="69" t="s">
        <v>20</v>
      </c>
      <c r="E573"/>
    </row>
    <row r="574" spans="1:5" ht="11.45" customHeight="1" x14ac:dyDescent="0.25">
      <c r="A574" s="69">
        <v>2228</v>
      </c>
      <c r="B574" s="70" t="s">
        <v>616</v>
      </c>
      <c r="C574" s="69" t="s">
        <v>20</v>
      </c>
      <c r="E574" s="71"/>
    </row>
    <row r="575" spans="1:5" ht="11.45" customHeight="1" x14ac:dyDescent="0.25">
      <c r="A575" s="69">
        <v>4119</v>
      </c>
      <c r="B575" s="70" t="s">
        <v>617</v>
      </c>
      <c r="C575" s="69" t="s">
        <v>20</v>
      </c>
      <c r="E575"/>
    </row>
    <row r="576" spans="1:5" ht="11.45" customHeight="1" x14ac:dyDescent="0.25">
      <c r="A576" s="69">
        <v>4247</v>
      </c>
      <c r="B576" s="70" t="s">
        <v>618</v>
      </c>
      <c r="C576" s="69" t="s">
        <v>20</v>
      </c>
      <c r="E576"/>
    </row>
    <row r="577" spans="1:5" ht="11.45" customHeight="1" x14ac:dyDescent="0.25">
      <c r="A577" s="69">
        <v>2211</v>
      </c>
      <c r="B577" s="70" t="s">
        <v>619</v>
      </c>
      <c r="C577" s="69" t="s">
        <v>20</v>
      </c>
      <c r="E577"/>
    </row>
    <row r="578" spans="1:5" ht="11.45" customHeight="1" x14ac:dyDescent="0.25">
      <c r="A578" s="69">
        <v>1209</v>
      </c>
      <c r="B578" s="70" t="s">
        <v>620</v>
      </c>
      <c r="C578" s="69" t="s">
        <v>20</v>
      </c>
      <c r="E578"/>
    </row>
    <row r="579" spans="1:5" ht="11.45" customHeight="1" x14ac:dyDescent="0.25">
      <c r="A579" s="69">
        <v>4268</v>
      </c>
      <c r="B579" s="70" t="s">
        <v>621</v>
      </c>
      <c r="C579" s="69" t="s">
        <v>20</v>
      </c>
      <c r="E579"/>
    </row>
    <row r="580" spans="1:5" ht="11.45" customHeight="1" x14ac:dyDescent="0.25">
      <c r="A580" s="69" t="s">
        <v>22</v>
      </c>
      <c r="B580" s="70" t="s">
        <v>622</v>
      </c>
      <c r="C580" s="69" t="s">
        <v>20</v>
      </c>
      <c r="E580"/>
    </row>
    <row r="581" spans="1:5" ht="11.45" customHeight="1" x14ac:dyDescent="0.25">
      <c r="A581" s="69"/>
      <c r="B581" s="70"/>
      <c r="C581" s="69"/>
      <c r="E581"/>
    </row>
    <row r="582" spans="1:5" ht="11.45" customHeight="1" x14ac:dyDescent="0.25">
      <c r="A582" s="69">
        <v>4122</v>
      </c>
      <c r="B582" s="70" t="s">
        <v>623</v>
      </c>
      <c r="C582" s="69" t="s">
        <v>14</v>
      </c>
      <c r="E582"/>
    </row>
    <row r="583" spans="1:5" ht="11.25" customHeight="1" x14ac:dyDescent="0.25">
      <c r="A583" s="69">
        <v>4133</v>
      </c>
      <c r="B583" s="70" t="s">
        <v>624</v>
      </c>
      <c r="C583" s="69" t="s">
        <v>14</v>
      </c>
      <c r="E583"/>
    </row>
    <row r="584" spans="1:5" ht="11.45" customHeight="1" x14ac:dyDescent="0.25">
      <c r="A584" s="69">
        <v>7010</v>
      </c>
      <c r="B584" s="70" t="s">
        <v>625</v>
      </c>
      <c r="C584" s="69" t="s">
        <v>14</v>
      </c>
    </row>
    <row r="585" spans="1:5" ht="11.45" customHeight="1" x14ac:dyDescent="0.25">
      <c r="A585" s="69">
        <v>7287</v>
      </c>
      <c r="B585" s="70" t="s">
        <v>626</v>
      </c>
      <c r="C585" s="69" t="s">
        <v>14</v>
      </c>
    </row>
    <row r="586" spans="1:5" ht="11.45" customHeight="1" x14ac:dyDescent="0.25">
      <c r="A586" s="69">
        <v>8046</v>
      </c>
      <c r="B586" s="70" t="s">
        <v>627</v>
      </c>
      <c r="C586" s="69" t="s">
        <v>14</v>
      </c>
    </row>
    <row r="587" spans="1:5" ht="11.45" customHeight="1" x14ac:dyDescent="0.25">
      <c r="A587" s="69">
        <v>8668</v>
      </c>
      <c r="B587" s="70" t="s">
        <v>628</v>
      </c>
      <c r="C587" s="69" t="s">
        <v>14</v>
      </c>
      <c r="E587"/>
    </row>
    <row r="588" spans="1:5" ht="14.25" customHeight="1" x14ac:dyDescent="0.25">
      <c r="A588" s="69">
        <v>8883</v>
      </c>
      <c r="B588" s="70" t="s">
        <v>629</v>
      </c>
      <c r="C588" s="69" t="s">
        <v>14</v>
      </c>
    </row>
    <row r="589" spans="1:5" ht="11.45" customHeight="1" x14ac:dyDescent="0.25">
      <c r="A589" s="69">
        <v>6074</v>
      </c>
      <c r="B589" s="70" t="s">
        <v>630</v>
      </c>
      <c r="C589" s="69" t="s">
        <v>14</v>
      </c>
    </row>
    <row r="590" spans="1:5" ht="11.45" customHeight="1" x14ac:dyDescent="0.25">
      <c r="A590" s="69">
        <v>1102</v>
      </c>
      <c r="B590" s="70" t="s">
        <v>631</v>
      </c>
      <c r="C590" s="69" t="s">
        <v>14</v>
      </c>
    </row>
    <row r="591" spans="1:5" ht="11.45" customHeight="1" x14ac:dyDescent="0.25">
      <c r="A591" s="76" t="s">
        <v>31</v>
      </c>
      <c r="B591" s="70" t="s">
        <v>127</v>
      </c>
      <c r="C591" s="69" t="s">
        <v>14</v>
      </c>
    </row>
    <row r="592" spans="1:5" ht="11.45" customHeight="1" x14ac:dyDescent="0.25">
      <c r="A592" s="69">
        <v>9768</v>
      </c>
      <c r="B592" s="70" t="s">
        <v>632</v>
      </c>
      <c r="C592" s="69" t="s">
        <v>14</v>
      </c>
    </row>
    <row r="593" spans="1:5" ht="11.45" customHeight="1" x14ac:dyDescent="0.25">
      <c r="A593" s="69">
        <v>9784</v>
      </c>
      <c r="B593" s="70" t="s">
        <v>633</v>
      </c>
      <c r="C593" s="69" t="s">
        <v>14</v>
      </c>
      <c r="D593" s="68" t="s">
        <v>60</v>
      </c>
    </row>
    <row r="594" spans="1:5" ht="11.45" customHeight="1" x14ac:dyDescent="0.25">
      <c r="A594" s="69"/>
      <c r="B594" s="70"/>
      <c r="C594" s="69"/>
    </row>
    <row r="595" spans="1:5" ht="11.45" customHeight="1" x14ac:dyDescent="0.25">
      <c r="A595" s="69">
        <v>9534</v>
      </c>
      <c r="B595" s="70" t="s">
        <v>634</v>
      </c>
      <c r="C595" s="69" t="s">
        <v>635</v>
      </c>
      <c r="E595" s="71"/>
    </row>
    <row r="596" spans="1:5" ht="12" customHeight="1" x14ac:dyDescent="0.25">
      <c r="A596" s="69">
        <v>9953</v>
      </c>
      <c r="B596" s="73" t="s">
        <v>636</v>
      </c>
      <c r="C596" s="69" t="s">
        <v>635</v>
      </c>
      <c r="E596" s="71"/>
    </row>
    <row r="597" spans="1:5" ht="12" customHeight="1" x14ac:dyDescent="0.25">
      <c r="A597" s="69">
        <v>9954</v>
      </c>
      <c r="B597" s="73" t="s">
        <v>637</v>
      </c>
      <c r="C597" s="69" t="s">
        <v>635</v>
      </c>
      <c r="E597" s="71"/>
    </row>
    <row r="598" spans="1:5" ht="12" customHeight="1" x14ac:dyDescent="0.25">
      <c r="A598" s="69"/>
      <c r="B598" s="73"/>
      <c r="C598" s="69"/>
      <c r="E598" s="71"/>
    </row>
    <row r="599" spans="1:5" ht="12" customHeight="1" x14ac:dyDescent="0.25">
      <c r="A599" s="69">
        <v>4945</v>
      </c>
      <c r="B599" s="70" t="s">
        <v>638</v>
      </c>
      <c r="C599" s="69" t="s">
        <v>39</v>
      </c>
      <c r="E599" s="71"/>
    </row>
    <row r="600" spans="1:5" ht="12" customHeight="1" x14ac:dyDescent="0.25">
      <c r="A600" s="69">
        <v>4977</v>
      </c>
      <c r="B600" s="70" t="s">
        <v>639</v>
      </c>
      <c r="C600" s="69" t="s">
        <v>39</v>
      </c>
      <c r="E600" s="71"/>
    </row>
    <row r="601" spans="1:5" ht="12" customHeight="1" x14ac:dyDescent="0.25">
      <c r="A601" s="69">
        <v>6219</v>
      </c>
      <c r="B601" s="70" t="s">
        <v>640</v>
      </c>
      <c r="C601" s="69" t="s">
        <v>39</v>
      </c>
      <c r="E601" s="71"/>
    </row>
    <row r="602" spans="1:5" ht="11.45" customHeight="1" x14ac:dyDescent="0.25">
      <c r="A602" s="69">
        <v>7530</v>
      </c>
      <c r="B602" s="74" t="s">
        <v>641</v>
      </c>
      <c r="C602" s="69" t="s">
        <v>39</v>
      </c>
      <c r="E602" s="71"/>
    </row>
    <row r="603" spans="1:5" ht="11.45" customHeight="1" x14ac:dyDescent="0.25">
      <c r="A603" s="69">
        <v>8682</v>
      </c>
      <c r="B603" s="70" t="s">
        <v>642</v>
      </c>
      <c r="C603" s="69" t="s">
        <v>39</v>
      </c>
      <c r="E603" s="71"/>
    </row>
    <row r="604" spans="1:5" ht="12" customHeight="1" x14ac:dyDescent="0.25">
      <c r="A604" s="69">
        <v>9278</v>
      </c>
      <c r="B604" s="70" t="s">
        <v>643</v>
      </c>
      <c r="C604" s="69" t="s">
        <v>39</v>
      </c>
      <c r="E604" s="71"/>
    </row>
    <row r="605" spans="1:5" ht="12" customHeight="1" x14ac:dyDescent="0.25">
      <c r="A605" s="69">
        <v>4412</v>
      </c>
      <c r="B605" s="70" t="s">
        <v>644</v>
      </c>
      <c r="C605" s="69" t="s">
        <v>39</v>
      </c>
      <c r="E605" s="80"/>
    </row>
    <row r="606" spans="1:5" ht="12" customHeight="1" x14ac:dyDescent="0.25">
      <c r="A606" s="69">
        <v>9147</v>
      </c>
      <c r="B606" s="70" t="s">
        <v>645</v>
      </c>
      <c r="C606" s="69" t="s">
        <v>39</v>
      </c>
      <c r="E606" s="80"/>
    </row>
    <row r="607" spans="1:5" ht="12" customHeight="1" x14ac:dyDescent="0.25">
      <c r="A607" s="69">
        <v>1329</v>
      </c>
      <c r="B607" s="70" t="s">
        <v>646</v>
      </c>
      <c r="C607" s="69" t="s">
        <v>147</v>
      </c>
      <c r="E607" s="71"/>
    </row>
    <row r="608" spans="1:5" ht="12" customHeight="1" x14ac:dyDescent="0.25">
      <c r="A608" s="69">
        <v>4284</v>
      </c>
      <c r="B608" s="70" t="s">
        <v>647</v>
      </c>
      <c r="C608" s="69" t="s">
        <v>39</v>
      </c>
      <c r="E608" s="71"/>
    </row>
    <row r="609" spans="1:5" ht="12" customHeight="1" x14ac:dyDescent="0.25">
      <c r="A609" s="69">
        <v>9445</v>
      </c>
      <c r="B609" s="70" t="s">
        <v>648</v>
      </c>
      <c r="C609" s="69" t="s">
        <v>39</v>
      </c>
      <c r="E609" s="80"/>
    </row>
    <row r="610" spans="1:5" ht="12" customHeight="1" x14ac:dyDescent="0.25">
      <c r="A610" s="69">
        <v>9508</v>
      </c>
      <c r="B610" s="70" t="s">
        <v>649</v>
      </c>
      <c r="C610" s="69" t="s">
        <v>39</v>
      </c>
      <c r="E610" s="71"/>
    </row>
    <row r="611" spans="1:5" ht="11.45" customHeight="1" x14ac:dyDescent="0.25">
      <c r="A611" s="69">
        <v>9536</v>
      </c>
      <c r="B611" s="70" t="s">
        <v>650</v>
      </c>
      <c r="C611" s="69" t="s">
        <v>39</v>
      </c>
      <c r="E611" s="71"/>
    </row>
    <row r="612" spans="1:5" ht="12" customHeight="1" x14ac:dyDescent="0.25">
      <c r="A612" s="69">
        <v>4948</v>
      </c>
      <c r="B612" s="70" t="s">
        <v>651</v>
      </c>
      <c r="C612" s="69" t="s">
        <v>39</v>
      </c>
      <c r="E612" s="71"/>
    </row>
    <row r="613" spans="1:5" ht="12" customHeight="1" x14ac:dyDescent="0.25">
      <c r="A613" s="69">
        <v>3439</v>
      </c>
      <c r="B613" s="73" t="s">
        <v>652</v>
      </c>
      <c r="C613" s="69" t="s">
        <v>39</v>
      </c>
      <c r="E613" s="71"/>
    </row>
    <row r="614" spans="1:5" ht="12" customHeight="1" x14ac:dyDescent="0.25">
      <c r="A614" s="69">
        <v>4334</v>
      </c>
      <c r="B614" s="73" t="s">
        <v>653</v>
      </c>
      <c r="C614" s="69" t="s">
        <v>39</v>
      </c>
      <c r="E614" s="71"/>
    </row>
    <row r="615" spans="1:5" ht="12" customHeight="1" x14ac:dyDescent="0.25">
      <c r="A615" s="69">
        <v>9970</v>
      </c>
      <c r="B615" s="73" t="s">
        <v>654</v>
      </c>
      <c r="C615" s="69" t="s">
        <v>39</v>
      </c>
      <c r="E615" s="71"/>
    </row>
    <row r="616" spans="1:5" ht="12" customHeight="1" x14ac:dyDescent="0.25">
      <c r="A616" s="69">
        <v>1204</v>
      </c>
      <c r="B616" s="73" t="s">
        <v>655</v>
      </c>
      <c r="C616" s="69" t="s">
        <v>39</v>
      </c>
      <c r="E616" s="71"/>
    </row>
    <row r="617" spans="1:5" ht="12" customHeight="1" x14ac:dyDescent="0.25">
      <c r="A617" s="69">
        <v>4910</v>
      </c>
      <c r="B617" s="73" t="s">
        <v>656</v>
      </c>
      <c r="C617" s="69" t="s">
        <v>39</v>
      </c>
      <c r="E617" s="71"/>
    </row>
    <row r="618" spans="1:5" ht="12" customHeight="1" x14ac:dyDescent="0.25">
      <c r="A618" s="69">
        <v>4932</v>
      </c>
      <c r="B618" s="73" t="s">
        <v>657</v>
      </c>
      <c r="C618" s="69" t="s">
        <v>39</v>
      </c>
      <c r="E618" s="71"/>
    </row>
    <row r="619" spans="1:5" ht="11.45" customHeight="1" x14ac:dyDescent="0.25">
      <c r="A619" s="69">
        <v>4942</v>
      </c>
      <c r="B619" s="73" t="s">
        <v>658</v>
      </c>
      <c r="C619" s="69" t="s">
        <v>39</v>
      </c>
      <c r="E619" s="71"/>
    </row>
    <row r="620" spans="1:5" ht="11.25" customHeight="1" x14ac:dyDescent="0.25">
      <c r="A620" s="69">
        <v>9427</v>
      </c>
      <c r="B620" s="70" t="s">
        <v>659</v>
      </c>
      <c r="C620" s="69" t="s">
        <v>39</v>
      </c>
      <c r="E620" s="78"/>
    </row>
    <row r="621" spans="1:5" ht="11.45" customHeight="1" x14ac:dyDescent="0.25">
      <c r="A621" s="69">
        <v>5747</v>
      </c>
      <c r="B621" s="70" t="s">
        <v>660</v>
      </c>
      <c r="C621" s="69" t="s">
        <v>39</v>
      </c>
      <c r="E621" s="71"/>
    </row>
    <row r="622" spans="1:5" ht="11.45" customHeight="1" x14ac:dyDescent="0.25">
      <c r="A622" s="69">
        <v>4931</v>
      </c>
      <c r="B622" s="70" t="s">
        <v>661</v>
      </c>
      <c r="C622" s="69" t="s">
        <v>39</v>
      </c>
      <c r="E622" s="71"/>
    </row>
    <row r="623" spans="1:5" ht="11.45" customHeight="1" x14ac:dyDescent="0.25">
      <c r="A623" s="69">
        <v>5733</v>
      </c>
      <c r="B623" s="70" t="s">
        <v>662</v>
      </c>
      <c r="C623" s="69" t="s">
        <v>39</v>
      </c>
      <c r="E623" s="71"/>
    </row>
    <row r="624" spans="1:5" ht="11.45" customHeight="1" x14ac:dyDescent="0.25">
      <c r="A624" s="69">
        <v>9956</v>
      </c>
      <c r="B624" s="70" t="s">
        <v>663</v>
      </c>
      <c r="C624" s="69" t="s">
        <v>39</v>
      </c>
      <c r="E624" s="71"/>
    </row>
    <row r="625" spans="1:5" ht="11.45" customHeight="1" x14ac:dyDescent="0.25">
      <c r="A625" s="69">
        <v>7318</v>
      </c>
      <c r="B625" s="70" t="s">
        <v>664</v>
      </c>
      <c r="C625" s="69" t="s">
        <v>39</v>
      </c>
      <c r="E625" s="71"/>
    </row>
    <row r="626" spans="1:5" ht="11.45" customHeight="1" x14ac:dyDescent="0.25">
      <c r="A626" s="69">
        <v>4908</v>
      </c>
      <c r="B626" s="70" t="s">
        <v>665</v>
      </c>
      <c r="C626" s="69" t="s">
        <v>39</v>
      </c>
      <c r="E626" s="71"/>
    </row>
    <row r="627" spans="1:5" ht="11.45" customHeight="1" x14ac:dyDescent="0.25">
      <c r="A627" s="69">
        <v>4639</v>
      </c>
      <c r="B627" s="70" t="s">
        <v>666</v>
      </c>
      <c r="C627" s="69" t="s">
        <v>39</v>
      </c>
      <c r="E627" s="71"/>
    </row>
    <row r="628" spans="1:5" ht="11.25" customHeight="1" x14ac:dyDescent="0.25">
      <c r="A628" s="69">
        <v>1193</v>
      </c>
      <c r="B628" s="70" t="s">
        <v>667</v>
      </c>
      <c r="C628" s="69" t="s">
        <v>39</v>
      </c>
      <c r="E628" s="71"/>
    </row>
    <row r="629" spans="1:5" ht="11.25" customHeight="1" x14ac:dyDescent="0.25">
      <c r="A629" s="69">
        <v>9587</v>
      </c>
      <c r="B629" s="70" t="s">
        <v>668</v>
      </c>
      <c r="C629" s="69" t="s">
        <v>39</v>
      </c>
      <c r="E629" s="71"/>
    </row>
    <row r="630" spans="1:5" ht="11.25" customHeight="1" x14ac:dyDescent="0.25">
      <c r="A630" s="69">
        <v>8639</v>
      </c>
      <c r="B630" s="70" t="s">
        <v>669</v>
      </c>
      <c r="C630" s="69" t="s">
        <v>39</v>
      </c>
      <c r="E630" s="71"/>
    </row>
    <row r="631" spans="1:5" ht="11.25" customHeight="1" x14ac:dyDescent="0.25">
      <c r="A631" s="69">
        <v>8590</v>
      </c>
      <c r="B631" s="70" t="s">
        <v>670</v>
      </c>
      <c r="C631" s="69" t="s">
        <v>39</v>
      </c>
      <c r="E631" s="71"/>
    </row>
    <row r="632" spans="1:5" ht="11.25" customHeight="1" x14ac:dyDescent="0.25">
      <c r="A632" s="69">
        <v>8582</v>
      </c>
      <c r="B632" s="70" t="s">
        <v>671</v>
      </c>
      <c r="C632" s="69" t="s">
        <v>39</v>
      </c>
      <c r="E632" s="71"/>
    </row>
    <row r="633" spans="1:5" ht="11.25" customHeight="1" x14ac:dyDescent="0.25">
      <c r="A633" s="69" t="s">
        <v>672</v>
      </c>
      <c r="B633" s="70" t="s">
        <v>673</v>
      </c>
      <c r="C633" s="69" t="s">
        <v>39</v>
      </c>
      <c r="E633" s="71"/>
    </row>
    <row r="634" spans="1:5" ht="11.25" customHeight="1" x14ac:dyDescent="0.25">
      <c r="A634" s="69"/>
      <c r="B634" s="70"/>
      <c r="C634" s="69"/>
      <c r="E634" s="71"/>
    </row>
    <row r="635" spans="1:5" ht="11.25" customHeight="1" x14ac:dyDescent="0.25">
      <c r="A635" s="69"/>
      <c r="B635" s="70"/>
      <c r="C635" s="69"/>
      <c r="E635" s="71"/>
    </row>
    <row r="636" spans="1:5" ht="11.45" customHeight="1" x14ac:dyDescent="0.25">
      <c r="A636" s="69"/>
      <c r="B636" s="70"/>
      <c r="C636" s="69"/>
      <c r="E636" s="71"/>
    </row>
    <row r="637" spans="1:5" ht="11.45" customHeight="1" x14ac:dyDescent="0.25">
      <c r="A637" s="69">
        <v>4702</v>
      </c>
      <c r="B637" s="70" t="s">
        <v>674</v>
      </c>
      <c r="C637" s="69" t="s">
        <v>33</v>
      </c>
      <c r="E637" s="71"/>
    </row>
    <row r="638" spans="1:5" ht="11.45" customHeight="1" x14ac:dyDescent="0.25">
      <c r="A638" s="69">
        <v>4709</v>
      </c>
      <c r="B638" s="70" t="s">
        <v>675</v>
      </c>
      <c r="C638" s="69" t="s">
        <v>33</v>
      </c>
      <c r="E638" s="71"/>
    </row>
    <row r="639" spans="1:5" ht="11.45" customHeight="1" x14ac:dyDescent="0.25">
      <c r="A639" s="69">
        <v>4710</v>
      </c>
      <c r="B639" s="70" t="s">
        <v>676</v>
      </c>
      <c r="C639" s="69" t="s">
        <v>33</v>
      </c>
      <c r="E639" s="71"/>
    </row>
    <row r="640" spans="1:5" ht="11.45" customHeight="1" x14ac:dyDescent="0.25">
      <c r="A640" s="69">
        <v>4715</v>
      </c>
      <c r="B640" s="70" t="s">
        <v>677</v>
      </c>
      <c r="C640" s="69" t="s">
        <v>33</v>
      </c>
      <c r="E640" s="71"/>
    </row>
    <row r="641" spans="1:5" ht="11.45" customHeight="1" x14ac:dyDescent="0.25">
      <c r="A641" s="69">
        <v>4740</v>
      </c>
      <c r="B641" s="70" t="s">
        <v>678</v>
      </c>
      <c r="C641" s="69" t="s">
        <v>33</v>
      </c>
      <c r="E641" s="71"/>
    </row>
    <row r="642" spans="1:5" ht="11.45" customHeight="1" x14ac:dyDescent="0.25">
      <c r="A642" s="69">
        <v>6441</v>
      </c>
      <c r="B642" s="70" t="s">
        <v>679</v>
      </c>
      <c r="C642" s="69" t="s">
        <v>33</v>
      </c>
      <c r="E642" s="71"/>
    </row>
    <row r="643" spans="1:5" ht="11.45" customHeight="1" x14ac:dyDescent="0.25">
      <c r="A643" s="69">
        <v>9075</v>
      </c>
      <c r="B643" s="70" t="s">
        <v>680</v>
      </c>
      <c r="C643" s="69" t="s">
        <v>33</v>
      </c>
      <c r="E643" s="71"/>
    </row>
    <row r="644" spans="1:5" ht="11.45" customHeight="1" x14ac:dyDescent="0.25">
      <c r="A644" s="69">
        <v>9076</v>
      </c>
      <c r="B644" s="70" t="s">
        <v>681</v>
      </c>
      <c r="C644" s="69" t="s">
        <v>33</v>
      </c>
      <c r="E644" s="71"/>
    </row>
    <row r="645" spans="1:5" ht="11.45" customHeight="1" x14ac:dyDescent="0.25">
      <c r="A645" s="69">
        <v>9272</v>
      </c>
      <c r="B645" s="70" t="s">
        <v>682</v>
      </c>
      <c r="C645" s="69" t="s">
        <v>33</v>
      </c>
      <c r="E645" s="71"/>
    </row>
    <row r="646" spans="1:5" ht="11.45" customHeight="1" x14ac:dyDescent="0.25">
      <c r="A646" s="69">
        <v>9435</v>
      </c>
      <c r="B646" s="70" t="s">
        <v>683</v>
      </c>
      <c r="C646" s="69" t="s">
        <v>33</v>
      </c>
      <c r="E646" s="71"/>
    </row>
    <row r="647" spans="1:5" ht="11.45" customHeight="1" x14ac:dyDescent="0.25">
      <c r="A647" s="69">
        <v>8694</v>
      </c>
      <c r="B647" s="70" t="s">
        <v>684</v>
      </c>
      <c r="C647" s="69" t="s">
        <v>33</v>
      </c>
      <c r="E647" s="71"/>
    </row>
    <row r="648" spans="1:5" ht="11.45" customHeight="1" x14ac:dyDescent="0.25">
      <c r="A648" s="69">
        <v>7693</v>
      </c>
      <c r="B648" s="70" t="s">
        <v>685</v>
      </c>
      <c r="C648" s="69" t="s">
        <v>33</v>
      </c>
      <c r="E648" s="71"/>
    </row>
    <row r="649" spans="1:5" ht="12" customHeight="1" x14ac:dyDescent="0.25">
      <c r="A649" s="69">
        <v>9528</v>
      </c>
      <c r="B649" s="74" t="s">
        <v>686</v>
      </c>
      <c r="C649" s="69" t="s">
        <v>33</v>
      </c>
      <c r="E649" s="71"/>
    </row>
    <row r="650" spans="1:5" ht="12" customHeight="1" x14ac:dyDescent="0.25">
      <c r="A650" s="69">
        <v>4714</v>
      </c>
      <c r="B650" s="70" t="s">
        <v>687</v>
      </c>
      <c r="C650" s="69" t="s">
        <v>33</v>
      </c>
      <c r="E650" s="71"/>
    </row>
    <row r="651" spans="1:5" ht="12" customHeight="1" x14ac:dyDescent="0.25">
      <c r="A651" s="69">
        <v>9077</v>
      </c>
      <c r="B651" s="70" t="s">
        <v>688</v>
      </c>
      <c r="C651" s="69" t="s">
        <v>33</v>
      </c>
      <c r="E651" s="71"/>
    </row>
    <row r="652" spans="1:5" ht="12" customHeight="1" x14ac:dyDescent="0.25">
      <c r="A652" s="69">
        <v>7542</v>
      </c>
      <c r="B652" s="70" t="s">
        <v>689</v>
      </c>
      <c r="C652" s="69" t="s">
        <v>33</v>
      </c>
      <c r="E652" s="71"/>
    </row>
    <row r="653" spans="1:5" ht="12" customHeight="1" x14ac:dyDescent="0.25">
      <c r="A653" s="69">
        <v>9971</v>
      </c>
      <c r="B653" s="70" t="s">
        <v>690</v>
      </c>
      <c r="C653" s="69" t="s">
        <v>33</v>
      </c>
      <c r="E653" s="71"/>
    </row>
    <row r="654" spans="1:5" ht="12" customHeight="1" x14ac:dyDescent="0.25">
      <c r="A654" s="69"/>
      <c r="B654" s="70"/>
      <c r="C654" s="69"/>
      <c r="E654" s="71"/>
    </row>
    <row r="655" spans="1:5" ht="12" customHeight="1" x14ac:dyDescent="0.25">
      <c r="A655" s="69">
        <v>4294</v>
      </c>
      <c r="B655" s="73" t="s">
        <v>691</v>
      </c>
      <c r="C655" s="69" t="s">
        <v>21</v>
      </c>
      <c r="E655" s="71"/>
    </row>
    <row r="656" spans="1:5" ht="12" customHeight="1" x14ac:dyDescent="0.25">
      <c r="A656" s="69">
        <v>4301</v>
      </c>
      <c r="B656" s="73" t="s">
        <v>622</v>
      </c>
      <c r="C656" s="69" t="s">
        <v>21</v>
      </c>
      <c r="E656" s="71"/>
    </row>
    <row r="657" spans="1:5" ht="12" customHeight="1" x14ac:dyDescent="0.25">
      <c r="A657" s="69">
        <v>7048</v>
      </c>
      <c r="B657" s="73" t="s">
        <v>692</v>
      </c>
      <c r="C657" s="69" t="s">
        <v>21</v>
      </c>
      <c r="E657" s="71"/>
    </row>
    <row r="658" spans="1:5" ht="12" customHeight="1" x14ac:dyDescent="0.25">
      <c r="A658" s="69">
        <v>4297</v>
      </c>
      <c r="B658" s="70" t="s">
        <v>693</v>
      </c>
      <c r="C658" s="69" t="s">
        <v>21</v>
      </c>
      <c r="E658" s="71"/>
    </row>
    <row r="659" spans="1:5" ht="12" customHeight="1" x14ac:dyDescent="0.25">
      <c r="A659" s="69">
        <v>9416</v>
      </c>
      <c r="B659" s="70" t="s">
        <v>694</v>
      </c>
      <c r="C659" s="69" t="s">
        <v>21</v>
      </c>
      <c r="E659" s="71"/>
    </row>
    <row r="660" spans="1:5" ht="12" customHeight="1" x14ac:dyDescent="0.25">
      <c r="A660" s="69">
        <v>9415</v>
      </c>
      <c r="B660" s="70" t="s">
        <v>695</v>
      </c>
      <c r="C660" s="69" t="s">
        <v>21</v>
      </c>
      <c r="E660" s="71"/>
    </row>
    <row r="661" spans="1:5" ht="12" customHeight="1" x14ac:dyDescent="0.25">
      <c r="A661" s="69">
        <v>9417</v>
      </c>
      <c r="B661" s="70" t="s">
        <v>234</v>
      </c>
      <c r="C661" s="69" t="s">
        <v>21</v>
      </c>
      <c r="E661" s="80"/>
    </row>
    <row r="662" spans="1:5" ht="12" customHeight="1" x14ac:dyDescent="0.25">
      <c r="A662" s="69">
        <v>6694</v>
      </c>
      <c r="B662" s="70" t="s">
        <v>696</v>
      </c>
      <c r="C662" s="69" t="s">
        <v>21</v>
      </c>
      <c r="E662" s="71"/>
    </row>
    <row r="663" spans="1:5" ht="12" customHeight="1" x14ac:dyDescent="0.25">
      <c r="A663" s="69">
        <v>1170</v>
      </c>
      <c r="B663" s="70" t="s">
        <v>697</v>
      </c>
      <c r="C663" s="69" t="s">
        <v>21</v>
      </c>
      <c r="E663" s="71"/>
    </row>
    <row r="664" spans="1:5" ht="12" customHeight="1" x14ac:dyDescent="0.25">
      <c r="A664" s="69">
        <v>4974</v>
      </c>
      <c r="B664" s="70" t="s">
        <v>698</v>
      </c>
      <c r="C664" s="69" t="s">
        <v>21</v>
      </c>
      <c r="E664" s="71"/>
    </row>
    <row r="665" spans="1:5" ht="12" customHeight="1" x14ac:dyDescent="0.25">
      <c r="A665" s="69">
        <v>9972</v>
      </c>
      <c r="B665" s="70" t="s">
        <v>699</v>
      </c>
      <c r="C665" s="69" t="s">
        <v>21</v>
      </c>
      <c r="E665" s="71"/>
    </row>
    <row r="666" spans="1:5" ht="12" customHeight="1" x14ac:dyDescent="0.25">
      <c r="A666" s="69">
        <v>4374</v>
      </c>
      <c r="B666" s="70" t="s">
        <v>700</v>
      </c>
      <c r="C666" s="69" t="s">
        <v>21</v>
      </c>
      <c r="E666" s="71"/>
    </row>
    <row r="667" spans="1:5" ht="12" customHeight="1" x14ac:dyDescent="0.25">
      <c r="A667" s="69">
        <v>1190</v>
      </c>
      <c r="B667" s="70" t="s">
        <v>701</v>
      </c>
      <c r="C667" s="69" t="s">
        <v>21</v>
      </c>
      <c r="E667" s="71"/>
    </row>
    <row r="668" spans="1:5" ht="12" customHeight="1" x14ac:dyDescent="0.25">
      <c r="A668" s="69">
        <v>9808</v>
      </c>
      <c r="B668" s="70" t="s">
        <v>702</v>
      </c>
      <c r="C668" s="69" t="s">
        <v>21</v>
      </c>
      <c r="E668" s="71"/>
    </row>
    <row r="669" spans="1:5" ht="12" customHeight="1" x14ac:dyDescent="0.25">
      <c r="A669" s="69">
        <v>9776</v>
      </c>
      <c r="B669" s="70" t="s">
        <v>703</v>
      </c>
      <c r="C669" s="69" t="s">
        <v>21</v>
      </c>
      <c r="E669" s="71"/>
    </row>
    <row r="670" spans="1:5" ht="12" customHeight="1" x14ac:dyDescent="0.25">
      <c r="A670" s="69">
        <v>2338</v>
      </c>
      <c r="B670" s="73" t="s">
        <v>704</v>
      </c>
      <c r="C670" s="69" t="s">
        <v>21</v>
      </c>
      <c r="E670" s="71"/>
    </row>
    <row r="671" spans="1:5" ht="12" customHeight="1" x14ac:dyDescent="0.25">
      <c r="A671" s="69">
        <v>7297</v>
      </c>
      <c r="B671" s="70" t="s">
        <v>705</v>
      </c>
      <c r="C671" s="69" t="s">
        <v>21</v>
      </c>
      <c r="E671" s="71"/>
    </row>
    <row r="672" spans="1:5" ht="12" customHeight="1" x14ac:dyDescent="0.25">
      <c r="A672" s="69">
        <v>9776</v>
      </c>
      <c r="B672" s="73" t="s">
        <v>706</v>
      </c>
      <c r="C672" s="69" t="s">
        <v>21</v>
      </c>
      <c r="E672" s="71"/>
    </row>
    <row r="673" spans="1:5" ht="12" customHeight="1" x14ac:dyDescent="0.25">
      <c r="A673" s="69">
        <v>8675</v>
      </c>
      <c r="B673" s="73" t="s">
        <v>707</v>
      </c>
      <c r="C673" s="69" t="s">
        <v>21</v>
      </c>
      <c r="D673" s="68" t="s">
        <v>60</v>
      </c>
      <c r="E673" s="71"/>
    </row>
    <row r="674" spans="1:5" ht="12" customHeight="1" x14ac:dyDescent="0.25">
      <c r="A674" s="69">
        <v>8673</v>
      </c>
      <c r="B674" s="73" t="s">
        <v>708</v>
      </c>
      <c r="C674" s="69" t="s">
        <v>21</v>
      </c>
      <c r="D674" s="68" t="s">
        <v>60</v>
      </c>
      <c r="E674" s="71"/>
    </row>
    <row r="675" spans="1:5" ht="12" customHeight="1" x14ac:dyDescent="0.25">
      <c r="A675" s="69"/>
      <c r="B675" s="73"/>
      <c r="C675" s="69"/>
      <c r="E675" s="71"/>
    </row>
    <row r="676" spans="1:5" ht="12" customHeight="1" x14ac:dyDescent="0.25">
      <c r="A676" s="69"/>
      <c r="B676" s="73"/>
      <c r="C676" s="69"/>
      <c r="E676" s="71"/>
    </row>
    <row r="677" spans="1:5" ht="12" customHeight="1" x14ac:dyDescent="0.25">
      <c r="A677" s="69">
        <v>4392</v>
      </c>
      <c r="B677" s="70" t="s">
        <v>709</v>
      </c>
      <c r="C677" s="69" t="s">
        <v>28</v>
      </c>
      <c r="E677" s="71"/>
    </row>
    <row r="678" spans="1:5" ht="12" customHeight="1" x14ac:dyDescent="0.25">
      <c r="A678" s="69">
        <v>4399</v>
      </c>
      <c r="B678" s="70" t="s">
        <v>710</v>
      </c>
      <c r="C678" s="69" t="s">
        <v>28</v>
      </c>
      <c r="E678" s="71"/>
    </row>
    <row r="679" spans="1:5" ht="12" customHeight="1" x14ac:dyDescent="0.25">
      <c r="A679" s="69">
        <v>4400</v>
      </c>
      <c r="B679" s="70" t="s">
        <v>711</v>
      </c>
      <c r="C679" s="69" t="s">
        <v>28</v>
      </c>
      <c r="E679" s="71"/>
    </row>
    <row r="680" spans="1:5" ht="12" customHeight="1" x14ac:dyDescent="0.25">
      <c r="A680" s="69">
        <v>4511</v>
      </c>
      <c r="B680" s="70" t="s">
        <v>712</v>
      </c>
      <c r="C680" s="69" t="s">
        <v>28</v>
      </c>
      <c r="E680" s="71"/>
    </row>
    <row r="681" spans="1:5" ht="12" customHeight="1" x14ac:dyDescent="0.25">
      <c r="A681" s="69">
        <v>4514</v>
      </c>
      <c r="B681" s="70" t="s">
        <v>713</v>
      </c>
      <c r="C681" s="69" t="s">
        <v>28</v>
      </c>
      <c r="E681" s="71"/>
    </row>
    <row r="682" spans="1:5" ht="12" customHeight="1" x14ac:dyDescent="0.25">
      <c r="A682" s="69">
        <v>4519</v>
      </c>
      <c r="B682" s="70" t="s">
        <v>714</v>
      </c>
      <c r="C682" s="69" t="s">
        <v>28</v>
      </c>
      <c r="E682" s="71"/>
    </row>
    <row r="683" spans="1:5" ht="12" customHeight="1" x14ac:dyDescent="0.25">
      <c r="A683" s="69">
        <v>4574</v>
      </c>
      <c r="B683" s="70" t="s">
        <v>715</v>
      </c>
      <c r="C683" s="69" t="s">
        <v>28</v>
      </c>
      <c r="E683" s="71"/>
    </row>
    <row r="684" spans="1:5" ht="12" customHeight="1" x14ac:dyDescent="0.25">
      <c r="A684" s="69">
        <v>4582</v>
      </c>
      <c r="B684" s="70" t="s">
        <v>716</v>
      </c>
      <c r="C684" s="69" t="s">
        <v>28</v>
      </c>
      <c r="E684" s="71"/>
    </row>
    <row r="685" spans="1:5" ht="12" customHeight="1" x14ac:dyDescent="0.25">
      <c r="A685" s="69">
        <v>4583</v>
      </c>
      <c r="B685" s="70" t="s">
        <v>717</v>
      </c>
      <c r="C685" s="69" t="s">
        <v>28</v>
      </c>
      <c r="E685" s="71"/>
    </row>
    <row r="686" spans="1:5" ht="12" customHeight="1" x14ac:dyDescent="0.25">
      <c r="A686" s="69">
        <v>4965</v>
      </c>
      <c r="B686" s="70" t="s">
        <v>718</v>
      </c>
      <c r="C686" s="69" t="s">
        <v>28</v>
      </c>
      <c r="E686" s="71"/>
    </row>
    <row r="687" spans="1:5" ht="11.45" customHeight="1" x14ac:dyDescent="0.25">
      <c r="A687" s="69">
        <v>4966</v>
      </c>
      <c r="B687" s="70" t="s">
        <v>719</v>
      </c>
      <c r="C687" s="69" t="s">
        <v>28</v>
      </c>
      <c r="E687" s="71"/>
    </row>
    <row r="688" spans="1:5" ht="12" customHeight="1" x14ac:dyDescent="0.25">
      <c r="A688" s="69">
        <v>6930</v>
      </c>
      <c r="B688" s="70" t="s">
        <v>720</v>
      </c>
      <c r="C688" s="69" t="s">
        <v>28</v>
      </c>
      <c r="E688" s="71"/>
    </row>
    <row r="689" spans="1:6" ht="12" customHeight="1" x14ac:dyDescent="0.25">
      <c r="A689" s="69">
        <v>7303</v>
      </c>
      <c r="B689" s="70" t="s">
        <v>721</v>
      </c>
      <c r="C689" s="69" t="s">
        <v>25</v>
      </c>
      <c r="E689" s="71"/>
    </row>
    <row r="690" spans="1:6" ht="12" customHeight="1" x14ac:dyDescent="0.25">
      <c r="A690" s="69">
        <v>7471</v>
      </c>
      <c r="B690" s="70" t="s">
        <v>722</v>
      </c>
      <c r="C690" s="69" t="s">
        <v>28</v>
      </c>
      <c r="E690" s="71"/>
    </row>
    <row r="691" spans="1:6" ht="12" customHeight="1" x14ac:dyDescent="0.25">
      <c r="A691" s="69">
        <v>7808</v>
      </c>
      <c r="B691" s="70" t="s">
        <v>723</v>
      </c>
      <c r="C691" s="69" t="s">
        <v>28</v>
      </c>
      <c r="E691" s="71"/>
    </row>
    <row r="692" spans="1:6" ht="11.25" customHeight="1" x14ac:dyDescent="0.25">
      <c r="A692" s="69">
        <v>4531</v>
      </c>
      <c r="B692" s="70" t="s">
        <v>724</v>
      </c>
      <c r="C692" s="69" t="s">
        <v>28</v>
      </c>
      <c r="E692" s="71"/>
    </row>
    <row r="693" spans="1:6" ht="12" customHeight="1" x14ac:dyDescent="0.25">
      <c r="A693" s="69">
        <v>8168</v>
      </c>
      <c r="B693" s="70" t="s">
        <v>725</v>
      </c>
      <c r="C693" s="69" t="s">
        <v>28</v>
      </c>
      <c r="E693" s="71"/>
    </row>
    <row r="694" spans="1:6" ht="12" customHeight="1" x14ac:dyDescent="0.25">
      <c r="A694" s="69">
        <v>8660</v>
      </c>
      <c r="B694" s="70" t="s">
        <v>726</v>
      </c>
      <c r="C694" s="69" t="s">
        <v>28</v>
      </c>
      <c r="E694" s="71"/>
    </row>
    <row r="695" spans="1:6" ht="12" customHeight="1" x14ac:dyDescent="0.25">
      <c r="A695" s="69">
        <v>9069</v>
      </c>
      <c r="B695" s="70" t="s">
        <v>727</v>
      </c>
      <c r="C695" s="69" t="s">
        <v>28</v>
      </c>
      <c r="E695" s="71"/>
    </row>
    <row r="696" spans="1:6" ht="12" customHeight="1" x14ac:dyDescent="0.25">
      <c r="A696" s="69">
        <v>9269</v>
      </c>
      <c r="B696" s="70" t="s">
        <v>728</v>
      </c>
      <c r="C696" s="69" t="s">
        <v>28</v>
      </c>
      <c r="E696" s="71"/>
    </row>
    <row r="697" spans="1:6" ht="12" customHeight="1" x14ac:dyDescent="0.25">
      <c r="A697" s="69">
        <v>4520</v>
      </c>
      <c r="B697" s="74" t="s">
        <v>729</v>
      </c>
      <c r="C697" s="69" t="s">
        <v>28</v>
      </c>
      <c r="E697" s="71"/>
    </row>
    <row r="698" spans="1:6" ht="12" customHeight="1" x14ac:dyDescent="0.25">
      <c r="A698" s="69">
        <v>4581</v>
      </c>
      <c r="B698" s="70" t="s">
        <v>730</v>
      </c>
      <c r="C698" s="69" t="s">
        <v>28</v>
      </c>
      <c r="E698" s="71"/>
      <c r="F698" t="s">
        <v>47</v>
      </c>
    </row>
    <row r="699" spans="1:6" ht="12" customHeight="1" x14ac:dyDescent="0.25">
      <c r="A699" s="69">
        <v>4552</v>
      </c>
      <c r="B699" s="70" t="s">
        <v>731</v>
      </c>
      <c r="C699" s="69" t="s">
        <v>28</v>
      </c>
      <c r="E699" s="71"/>
    </row>
    <row r="700" spans="1:6" ht="12" customHeight="1" x14ac:dyDescent="0.25">
      <c r="A700" s="69">
        <v>8891</v>
      </c>
      <c r="B700" s="70" t="s">
        <v>732</v>
      </c>
      <c r="C700" s="69" t="s">
        <v>28</v>
      </c>
      <c r="E700" s="71"/>
    </row>
    <row r="701" spans="1:6" ht="12" customHeight="1" x14ac:dyDescent="0.25">
      <c r="A701" s="69">
        <v>9293</v>
      </c>
      <c r="B701" s="70" t="s">
        <v>733</v>
      </c>
      <c r="C701" s="69" t="s">
        <v>28</v>
      </c>
      <c r="E701" s="71"/>
    </row>
    <row r="702" spans="1:6" ht="12" customHeight="1" x14ac:dyDescent="0.25">
      <c r="A702" s="69">
        <v>4732</v>
      </c>
      <c r="B702" s="70" t="s">
        <v>734</v>
      </c>
      <c r="C702" s="69" t="s">
        <v>28</v>
      </c>
      <c r="E702" s="71"/>
    </row>
    <row r="703" spans="1:6" ht="12" customHeight="1" x14ac:dyDescent="0.25">
      <c r="A703" s="69">
        <v>4518</v>
      </c>
      <c r="B703" s="70" t="s">
        <v>735</v>
      </c>
      <c r="C703" s="69" t="s">
        <v>28</v>
      </c>
      <c r="E703" s="71"/>
    </row>
    <row r="704" spans="1:6" ht="12" customHeight="1" x14ac:dyDescent="0.25">
      <c r="A704" s="69">
        <v>4456</v>
      </c>
      <c r="B704" s="70" t="s">
        <v>736</v>
      </c>
      <c r="C704" s="69" t="s">
        <v>28</v>
      </c>
      <c r="E704" s="71"/>
    </row>
    <row r="705" spans="1:5" ht="12" customHeight="1" x14ac:dyDescent="0.25">
      <c r="A705" s="69">
        <v>4407</v>
      </c>
      <c r="B705" s="70" t="s">
        <v>737</v>
      </c>
      <c r="C705" s="69" t="s">
        <v>28</v>
      </c>
      <c r="E705" s="80"/>
    </row>
    <row r="706" spans="1:5" ht="11.45" customHeight="1" x14ac:dyDescent="0.25">
      <c r="A706" s="69">
        <v>8064</v>
      </c>
      <c r="B706" s="70" t="s">
        <v>738</v>
      </c>
      <c r="C706" s="69" t="s">
        <v>28</v>
      </c>
      <c r="E706" s="71"/>
    </row>
    <row r="707" spans="1:5" ht="11.25" customHeight="1" x14ac:dyDescent="0.25">
      <c r="A707" s="69">
        <v>8888</v>
      </c>
      <c r="B707" s="70" t="s">
        <v>739</v>
      </c>
      <c r="C707" s="69" t="s">
        <v>25</v>
      </c>
      <c r="E707" s="71"/>
    </row>
    <row r="708" spans="1:5" ht="11.45" customHeight="1" x14ac:dyDescent="0.25">
      <c r="A708" s="69">
        <v>4513</v>
      </c>
      <c r="B708" s="73" t="s">
        <v>740</v>
      </c>
      <c r="C708" s="69" t="s">
        <v>28</v>
      </c>
      <c r="E708" s="71"/>
    </row>
    <row r="709" spans="1:5" ht="11.45" customHeight="1" x14ac:dyDescent="0.25">
      <c r="A709" s="69">
        <v>6433</v>
      </c>
      <c r="B709" s="70" t="s">
        <v>741</v>
      </c>
      <c r="C709" s="69" t="s">
        <v>28</v>
      </c>
      <c r="E709" s="71"/>
    </row>
    <row r="710" spans="1:5" ht="11.45" customHeight="1" x14ac:dyDescent="0.25">
      <c r="A710" s="69">
        <v>8148</v>
      </c>
      <c r="B710" s="70" t="s">
        <v>742</v>
      </c>
      <c r="C710" s="69" t="s">
        <v>28</v>
      </c>
      <c r="E710" s="71"/>
    </row>
    <row r="711" spans="1:5" ht="11.45" customHeight="1" x14ac:dyDescent="0.25">
      <c r="A711" s="69"/>
      <c r="B711" s="70"/>
      <c r="C711" s="69"/>
      <c r="E711" s="71"/>
    </row>
    <row r="712" spans="1:5" ht="11.45" customHeight="1" x14ac:dyDescent="0.25">
      <c r="A712" s="69"/>
      <c r="B712" s="70" t="s">
        <v>47</v>
      </c>
      <c r="C712" s="69"/>
      <c r="E712" s="71"/>
    </row>
    <row r="713" spans="1:5" ht="12" customHeight="1" x14ac:dyDescent="0.25">
      <c r="A713" s="69">
        <v>1063</v>
      </c>
      <c r="B713" s="73" t="s">
        <v>743</v>
      </c>
      <c r="C713" s="69" t="s">
        <v>38</v>
      </c>
      <c r="E713" s="71"/>
    </row>
    <row r="714" spans="1:5" ht="12" customHeight="1" x14ac:dyDescent="0.25">
      <c r="A714" s="69">
        <v>5486</v>
      </c>
      <c r="B714" s="70" t="s">
        <v>744</v>
      </c>
      <c r="C714" s="69" t="s">
        <v>38</v>
      </c>
      <c r="E714" s="71"/>
    </row>
    <row r="715" spans="1:5" ht="12" customHeight="1" x14ac:dyDescent="0.25">
      <c r="A715" s="69">
        <v>7551</v>
      </c>
      <c r="B715" s="70" t="s">
        <v>745</v>
      </c>
      <c r="C715" s="69" t="s">
        <v>38</v>
      </c>
      <c r="E715" s="71"/>
    </row>
    <row r="716" spans="1:5" ht="12" customHeight="1" x14ac:dyDescent="0.25">
      <c r="A716" s="69">
        <v>8939</v>
      </c>
      <c r="B716" s="70" t="s">
        <v>746</v>
      </c>
      <c r="C716" s="69" t="s">
        <v>38</v>
      </c>
      <c r="E716" s="71"/>
    </row>
    <row r="717" spans="1:5" ht="12" customHeight="1" x14ac:dyDescent="0.25">
      <c r="A717" s="69">
        <v>1188</v>
      </c>
      <c r="B717" s="70" t="s">
        <v>747</v>
      </c>
      <c r="C717" s="69" t="s">
        <v>38</v>
      </c>
      <c r="E717" s="71"/>
    </row>
    <row r="718" spans="1:5" ht="12" customHeight="1" x14ac:dyDescent="0.25">
      <c r="A718" s="69">
        <v>1189</v>
      </c>
      <c r="B718" s="70" t="s">
        <v>748</v>
      </c>
      <c r="C718" s="69" t="s">
        <v>38</v>
      </c>
      <c r="E718" s="71"/>
    </row>
    <row r="719" spans="1:5" ht="12" customHeight="1" x14ac:dyDescent="0.25">
      <c r="A719" s="69">
        <v>8077</v>
      </c>
      <c r="B719" s="70" t="s">
        <v>749</v>
      </c>
      <c r="C719" s="69" t="s">
        <v>38</v>
      </c>
      <c r="E719" s="71"/>
    </row>
    <row r="720" spans="1:5" ht="12" customHeight="1" x14ac:dyDescent="0.25">
      <c r="A720" s="69">
        <v>4666</v>
      </c>
      <c r="B720" s="73" t="s">
        <v>750</v>
      </c>
      <c r="C720" s="69" t="s">
        <v>38</v>
      </c>
      <c r="E720" s="71"/>
    </row>
    <row r="721" spans="1:5" ht="12" customHeight="1" x14ac:dyDescent="0.25">
      <c r="A721" s="69">
        <v>1195</v>
      </c>
      <c r="B721" s="70" t="s">
        <v>751</v>
      </c>
      <c r="C721" s="69" t="s">
        <v>38</v>
      </c>
      <c r="E721" s="88"/>
    </row>
    <row r="722" spans="1:5" ht="12" customHeight="1" x14ac:dyDescent="0.25">
      <c r="A722" s="69">
        <v>2215</v>
      </c>
      <c r="B722" s="70" t="s">
        <v>752</v>
      </c>
      <c r="C722" s="69" t="s">
        <v>38</v>
      </c>
      <c r="E722" s="71"/>
    </row>
    <row r="723" spans="1:5" ht="12" customHeight="1" x14ac:dyDescent="0.25">
      <c r="A723" s="69">
        <v>8026</v>
      </c>
      <c r="B723" s="70" t="s">
        <v>753</v>
      </c>
      <c r="C723" s="69" t="s">
        <v>38</v>
      </c>
      <c r="E723" s="71"/>
    </row>
    <row r="724" spans="1:5" ht="12" customHeight="1" x14ac:dyDescent="0.25">
      <c r="A724" s="69">
        <v>1004</v>
      </c>
      <c r="B724" s="70" t="s">
        <v>754</v>
      </c>
      <c r="C724" s="69" t="s">
        <v>38</v>
      </c>
      <c r="E724" s="71"/>
    </row>
    <row r="725" spans="1:5" ht="11.45" customHeight="1" x14ac:dyDescent="0.25">
      <c r="A725" s="69">
        <v>5430</v>
      </c>
      <c r="B725" s="70" t="s">
        <v>755</v>
      </c>
      <c r="C725" s="69" t="s">
        <v>38</v>
      </c>
      <c r="E725" s="71"/>
    </row>
    <row r="726" spans="1:5" ht="11.45" customHeight="1" x14ac:dyDescent="0.25">
      <c r="A726" s="69">
        <v>1005</v>
      </c>
      <c r="B726" s="70" t="s">
        <v>756</v>
      </c>
      <c r="C726" s="69" t="s">
        <v>38</v>
      </c>
      <c r="E726" s="71"/>
    </row>
    <row r="727" spans="1:5" ht="12" customHeight="1" x14ac:dyDescent="0.25">
      <c r="A727" s="69">
        <v>4405</v>
      </c>
      <c r="B727" s="73" t="s">
        <v>757</v>
      </c>
      <c r="C727" s="69" t="s">
        <v>38</v>
      </c>
      <c r="E727" s="71"/>
    </row>
    <row r="728" spans="1:5" ht="12" customHeight="1" x14ac:dyDescent="0.25">
      <c r="A728" s="69">
        <v>2192</v>
      </c>
      <c r="B728" s="73" t="s">
        <v>758</v>
      </c>
      <c r="C728" s="69" t="s">
        <v>38</v>
      </c>
      <c r="E728" s="71"/>
    </row>
    <row r="729" spans="1:5" ht="12" customHeight="1" x14ac:dyDescent="0.25">
      <c r="A729" s="69">
        <v>1168</v>
      </c>
      <c r="B729" s="73" t="s">
        <v>759</v>
      </c>
      <c r="C729" s="69" t="s">
        <v>38</v>
      </c>
      <c r="E729" s="71"/>
    </row>
    <row r="730" spans="1:5" ht="12" customHeight="1" x14ac:dyDescent="0.25">
      <c r="A730" s="69">
        <v>5727</v>
      </c>
      <c r="B730" s="73" t="s">
        <v>760</v>
      </c>
      <c r="C730" s="69" t="s">
        <v>38</v>
      </c>
      <c r="E730" s="71"/>
    </row>
    <row r="731" spans="1:5" ht="12" customHeight="1" x14ac:dyDescent="0.25">
      <c r="A731" s="69">
        <v>4841</v>
      </c>
      <c r="B731" s="70" t="s">
        <v>761</v>
      </c>
      <c r="C731" s="69" t="s">
        <v>38</v>
      </c>
      <c r="E731" s="71"/>
    </row>
    <row r="732" spans="1:5" ht="12" customHeight="1" x14ac:dyDescent="0.25">
      <c r="A732" s="69">
        <v>4842</v>
      </c>
      <c r="B732" s="73" t="s">
        <v>762</v>
      </c>
      <c r="C732" s="69" t="s">
        <v>38</v>
      </c>
      <c r="E732" s="71"/>
    </row>
    <row r="733" spans="1:5" ht="12" customHeight="1" x14ac:dyDescent="0.25">
      <c r="A733" s="69">
        <v>2206</v>
      </c>
      <c r="B733" s="73" t="s">
        <v>763</v>
      </c>
      <c r="C733" s="69" t="s">
        <v>38</v>
      </c>
      <c r="E733" s="71"/>
    </row>
    <row r="734" spans="1:5" ht="12" customHeight="1" x14ac:dyDescent="0.25">
      <c r="A734" s="69">
        <v>8661</v>
      </c>
      <c r="B734" s="73" t="s">
        <v>764</v>
      </c>
      <c r="C734" s="69" t="s">
        <v>38</v>
      </c>
      <c r="E734" s="71"/>
    </row>
    <row r="735" spans="1:5" ht="12" customHeight="1" x14ac:dyDescent="0.25">
      <c r="A735" s="69">
        <v>7521</v>
      </c>
      <c r="B735" s="73" t="s">
        <v>765</v>
      </c>
      <c r="C735" s="69" t="s">
        <v>38</v>
      </c>
      <c r="E735" s="71"/>
    </row>
    <row r="736" spans="1:5" ht="12" customHeight="1" x14ac:dyDescent="0.25">
      <c r="A736" s="69">
        <v>8254</v>
      </c>
      <c r="B736" s="70" t="s">
        <v>766</v>
      </c>
      <c r="C736" s="69" t="s">
        <v>38</v>
      </c>
      <c r="E736" s="71"/>
    </row>
    <row r="737" spans="1:5" ht="12" customHeight="1" x14ac:dyDescent="0.25">
      <c r="A737" s="69">
        <v>6953</v>
      </c>
      <c r="B737" s="70" t="s">
        <v>767</v>
      </c>
      <c r="C737" s="69" t="s">
        <v>38</v>
      </c>
      <c r="E737" s="71"/>
    </row>
    <row r="738" spans="1:5" ht="12" customHeight="1" x14ac:dyDescent="0.25">
      <c r="A738" s="69">
        <v>6851</v>
      </c>
      <c r="B738" s="70" t="s">
        <v>768</v>
      </c>
      <c r="C738" s="69" t="s">
        <v>38</v>
      </c>
      <c r="E738" s="71"/>
    </row>
    <row r="739" spans="1:5" ht="12" customHeight="1" x14ac:dyDescent="0.25">
      <c r="A739" s="69">
        <v>2292</v>
      </c>
      <c r="B739" s="70" t="s">
        <v>769</v>
      </c>
      <c r="C739" s="69" t="s">
        <v>38</v>
      </c>
      <c r="E739" s="71"/>
    </row>
    <row r="740" spans="1:5" ht="12" customHeight="1" x14ac:dyDescent="0.25">
      <c r="A740" s="69">
        <v>9775</v>
      </c>
      <c r="B740" s="70" t="s">
        <v>770</v>
      </c>
      <c r="C740" s="69" t="s">
        <v>38</v>
      </c>
      <c r="E740" s="71"/>
    </row>
    <row r="741" spans="1:5" ht="12" customHeight="1" x14ac:dyDescent="0.25">
      <c r="A741" s="69">
        <v>9790</v>
      </c>
      <c r="B741" s="70" t="s">
        <v>771</v>
      </c>
      <c r="C741" s="69" t="s">
        <v>38</v>
      </c>
      <c r="E741" s="71"/>
    </row>
    <row r="742" spans="1:5" ht="12" customHeight="1" x14ac:dyDescent="0.25">
      <c r="A742" s="69" t="s">
        <v>772</v>
      </c>
      <c r="B742" s="70" t="s">
        <v>773</v>
      </c>
      <c r="C742" s="69" t="s">
        <v>38</v>
      </c>
      <c r="E742" s="71"/>
    </row>
    <row r="743" spans="1:5" ht="12" customHeight="1" x14ac:dyDescent="0.25">
      <c r="A743" s="69">
        <v>9758</v>
      </c>
      <c r="B743" s="70" t="s">
        <v>774</v>
      </c>
      <c r="C743" s="69" t="s">
        <v>38</v>
      </c>
      <c r="E743" s="71"/>
    </row>
    <row r="744" spans="1:5" ht="12" customHeight="1" x14ac:dyDescent="0.25">
      <c r="A744" s="69">
        <v>6151</v>
      </c>
      <c r="B744" s="70" t="s">
        <v>775</v>
      </c>
      <c r="C744" s="67" t="s">
        <v>38</v>
      </c>
      <c r="E744" s="71"/>
    </row>
    <row r="745" spans="1:5" ht="12" customHeight="1" x14ac:dyDescent="0.25">
      <c r="A745" s="69"/>
      <c r="B745" s="70"/>
      <c r="E745" s="71"/>
    </row>
    <row r="746" spans="1:5" ht="12" customHeight="1" x14ac:dyDescent="0.25">
      <c r="A746" s="69"/>
      <c r="B746" s="70"/>
      <c r="E746" s="71"/>
    </row>
    <row r="747" spans="1:5" ht="12" customHeight="1" x14ac:dyDescent="0.25">
      <c r="A747" s="69"/>
      <c r="B747" s="70"/>
      <c r="E747" s="71"/>
    </row>
    <row r="748" spans="1:5" ht="12" customHeight="1" x14ac:dyDescent="0.25">
      <c r="A748" s="69">
        <v>4691</v>
      </c>
      <c r="B748" s="70" t="s">
        <v>776</v>
      </c>
      <c r="C748" s="69" t="s">
        <v>32</v>
      </c>
      <c r="E748" s="71"/>
    </row>
    <row r="749" spans="1:5" ht="12" customHeight="1" x14ac:dyDescent="0.25">
      <c r="A749" s="69">
        <v>4701</v>
      </c>
      <c r="B749" s="70" t="s">
        <v>777</v>
      </c>
      <c r="C749" s="69" t="s">
        <v>32</v>
      </c>
      <c r="E749" s="71"/>
    </row>
    <row r="750" spans="1:5" ht="11.45" customHeight="1" x14ac:dyDescent="0.25">
      <c r="A750" s="69">
        <v>6722</v>
      </c>
      <c r="B750" s="70" t="s">
        <v>778</v>
      </c>
      <c r="C750" s="69" t="s">
        <v>32</v>
      </c>
      <c r="E750" s="72"/>
    </row>
    <row r="751" spans="1:5" ht="12" customHeight="1" x14ac:dyDescent="0.25">
      <c r="A751" s="69">
        <v>7314</v>
      </c>
      <c r="B751" s="70" t="s">
        <v>779</v>
      </c>
      <c r="C751" s="69" t="s">
        <v>32</v>
      </c>
      <c r="E751" s="71"/>
    </row>
    <row r="752" spans="1:5" ht="12" customHeight="1" x14ac:dyDescent="0.25">
      <c r="A752" s="69">
        <v>7315</v>
      </c>
      <c r="B752" s="70" t="s">
        <v>780</v>
      </c>
      <c r="C752" s="69" t="s">
        <v>32</v>
      </c>
      <c r="E752" s="71"/>
    </row>
    <row r="753" spans="1:5" ht="12" customHeight="1" x14ac:dyDescent="0.25">
      <c r="A753" s="69">
        <v>8528</v>
      </c>
      <c r="B753" s="70" t="s">
        <v>781</v>
      </c>
      <c r="C753" s="69" t="s">
        <v>32</v>
      </c>
      <c r="E753" s="71"/>
    </row>
    <row r="754" spans="1:5" ht="12" customHeight="1" x14ac:dyDescent="0.25">
      <c r="A754" s="69">
        <v>8687</v>
      </c>
      <c r="B754" s="70" t="s">
        <v>782</v>
      </c>
      <c r="C754" s="69" t="s">
        <v>32</v>
      </c>
      <c r="E754" s="72"/>
    </row>
    <row r="755" spans="1:5" ht="12" customHeight="1" x14ac:dyDescent="0.25">
      <c r="A755" s="69">
        <v>8872</v>
      </c>
      <c r="B755" s="70" t="s">
        <v>783</v>
      </c>
      <c r="C755" s="69" t="s">
        <v>32</v>
      </c>
      <c r="E755" s="72"/>
    </row>
    <row r="756" spans="1:5" ht="12" customHeight="1" x14ac:dyDescent="0.25">
      <c r="A756" s="69">
        <v>8873</v>
      </c>
      <c r="B756" s="70" t="s">
        <v>332</v>
      </c>
      <c r="C756" s="69" t="s">
        <v>32</v>
      </c>
      <c r="E756" s="71"/>
    </row>
    <row r="757" spans="1:5" ht="12" customHeight="1" x14ac:dyDescent="0.25">
      <c r="A757" s="69">
        <v>8875</v>
      </c>
      <c r="B757" s="73" t="s">
        <v>784</v>
      </c>
      <c r="C757" s="69" t="s">
        <v>32</v>
      </c>
      <c r="E757" s="71"/>
    </row>
    <row r="758" spans="1:5" ht="12" customHeight="1" x14ac:dyDescent="0.25">
      <c r="A758" s="69">
        <v>9074</v>
      </c>
      <c r="B758" s="73" t="s">
        <v>785</v>
      </c>
      <c r="C758" s="69" t="s">
        <v>32</v>
      </c>
      <c r="E758" s="71"/>
    </row>
    <row r="759" spans="1:5" ht="12" customHeight="1" x14ac:dyDescent="0.25">
      <c r="A759" s="69">
        <v>9270</v>
      </c>
      <c r="B759" s="73" t="s">
        <v>786</v>
      </c>
      <c r="C759" s="69" t="s">
        <v>32</v>
      </c>
      <c r="E759" s="71"/>
    </row>
    <row r="760" spans="1:5" ht="11.45" customHeight="1" x14ac:dyDescent="0.25">
      <c r="A760" s="69">
        <v>9271</v>
      </c>
      <c r="B760" s="73" t="s">
        <v>787</v>
      </c>
      <c r="C760" s="69" t="s">
        <v>32</v>
      </c>
      <c r="E760" s="71"/>
    </row>
    <row r="761" spans="1:5" ht="12" customHeight="1" x14ac:dyDescent="0.25">
      <c r="A761" s="69">
        <v>5183</v>
      </c>
      <c r="B761" s="73" t="s">
        <v>788</v>
      </c>
      <c r="C761" s="69" t="s">
        <v>32</v>
      </c>
      <c r="E761" s="71"/>
    </row>
    <row r="762" spans="1:5" ht="12" customHeight="1" x14ac:dyDescent="0.25">
      <c r="A762" s="69">
        <v>7316</v>
      </c>
      <c r="B762" s="73" t="s">
        <v>789</v>
      </c>
      <c r="C762" s="69" t="s">
        <v>35</v>
      </c>
      <c r="E762" s="71"/>
    </row>
    <row r="763" spans="1:5" ht="12" customHeight="1" x14ac:dyDescent="0.25">
      <c r="A763" s="69">
        <v>5717</v>
      </c>
      <c r="B763" s="73" t="s">
        <v>790</v>
      </c>
      <c r="C763" s="69" t="s">
        <v>32</v>
      </c>
      <c r="E763" s="71"/>
    </row>
    <row r="764" spans="1:5" ht="12" customHeight="1" x14ac:dyDescent="0.25">
      <c r="A764" s="69">
        <v>9856</v>
      </c>
      <c r="B764" s="73" t="s">
        <v>791</v>
      </c>
      <c r="C764" s="69" t="s">
        <v>32</v>
      </c>
      <c r="E764" s="71"/>
    </row>
    <row r="765" spans="1:5" ht="12" customHeight="1" x14ac:dyDescent="0.25">
      <c r="B765" s="66"/>
      <c r="E765"/>
    </row>
    <row r="766" spans="1:5" ht="11.45" customHeight="1" x14ac:dyDescent="0.25">
      <c r="A766" s="69">
        <v>4487</v>
      </c>
      <c r="B766" s="70" t="s">
        <v>792</v>
      </c>
      <c r="C766" s="69"/>
      <c r="E766" s="71"/>
    </row>
    <row r="767" spans="1:5" ht="11.45" customHeight="1" x14ac:dyDescent="0.25">
      <c r="A767" s="69">
        <v>6577</v>
      </c>
      <c r="B767" s="70" t="s">
        <v>793</v>
      </c>
      <c r="C767" s="69"/>
      <c r="E767" s="71"/>
    </row>
    <row r="768" spans="1:5" ht="11.45" customHeight="1" x14ac:dyDescent="0.25">
      <c r="A768" s="69">
        <v>1040</v>
      </c>
      <c r="B768" s="70" t="s">
        <v>794</v>
      </c>
      <c r="C768" s="69"/>
      <c r="E768" s="71"/>
    </row>
    <row r="769" spans="1:5" ht="11.45" customHeight="1" x14ac:dyDescent="0.25">
      <c r="A769" s="69">
        <v>9519</v>
      </c>
      <c r="B769" s="70" t="s">
        <v>795</v>
      </c>
      <c r="C769" s="69"/>
      <c r="E769" s="71"/>
    </row>
    <row r="770" spans="1:5" ht="11.45" customHeight="1" x14ac:dyDescent="0.25">
      <c r="A770" s="69">
        <v>5798</v>
      </c>
      <c r="B770" s="70" t="s">
        <v>796</v>
      </c>
      <c r="C770" s="69"/>
      <c r="E770" s="71"/>
    </row>
    <row r="771" spans="1:5" ht="11.45" customHeight="1" x14ac:dyDescent="0.25">
      <c r="A771" s="69"/>
      <c r="B771" s="70"/>
      <c r="C771" s="69"/>
      <c r="E771" s="71"/>
    </row>
    <row r="772" spans="1:5" ht="11.45" customHeight="1" x14ac:dyDescent="0.25">
      <c r="A772" s="69">
        <v>9975</v>
      </c>
      <c r="B772" s="70" t="s">
        <v>797</v>
      </c>
      <c r="C772" s="69"/>
      <c r="E772" s="71"/>
    </row>
    <row r="773" spans="1:5" ht="11.45" customHeight="1" x14ac:dyDescent="0.25">
      <c r="A773" s="69">
        <v>7685</v>
      </c>
      <c r="B773" s="70" t="s">
        <v>798</v>
      </c>
      <c r="C773" s="69"/>
      <c r="E773" s="71"/>
    </row>
    <row r="774" spans="1:5" ht="11.45" customHeight="1" x14ac:dyDescent="0.25">
      <c r="A774" s="69">
        <v>1044</v>
      </c>
      <c r="B774" s="70" t="s">
        <v>799</v>
      </c>
      <c r="C774" s="69"/>
      <c r="E774" s="71"/>
    </row>
    <row r="775" spans="1:5" ht="11.45" customHeight="1" x14ac:dyDescent="0.25">
      <c r="A775" s="69"/>
      <c r="B775" s="70"/>
      <c r="C775" s="69"/>
      <c r="E775" s="71"/>
    </row>
    <row r="776" spans="1:5" ht="11.45" customHeight="1" x14ac:dyDescent="0.25">
      <c r="A776" s="69">
        <v>9594</v>
      </c>
      <c r="B776" s="70" t="s">
        <v>800</v>
      </c>
      <c r="C776" s="69"/>
      <c r="E776" s="71"/>
    </row>
    <row r="777" spans="1:5" ht="11.45" customHeight="1" x14ac:dyDescent="0.25">
      <c r="A777" s="69"/>
      <c r="B777" s="70"/>
      <c r="C777" s="69"/>
      <c r="E777" s="71"/>
    </row>
    <row r="778" spans="1:5" ht="11.45" customHeight="1" x14ac:dyDescent="0.25">
      <c r="A778" s="69">
        <v>4528</v>
      </c>
      <c r="B778" s="70" t="s">
        <v>801</v>
      </c>
      <c r="C778" s="69"/>
      <c r="E778" s="71"/>
    </row>
    <row r="779" spans="1:5" ht="11.45" customHeight="1" x14ac:dyDescent="0.25">
      <c r="A779" s="69">
        <v>8889</v>
      </c>
      <c r="B779" s="70" t="s">
        <v>802</v>
      </c>
      <c r="C779" s="69"/>
      <c r="E779" s="71"/>
    </row>
    <row r="780" spans="1:5" ht="11.45" customHeight="1" x14ac:dyDescent="0.25">
      <c r="A780" s="69">
        <v>9423</v>
      </c>
      <c r="B780" s="70" t="s">
        <v>803</v>
      </c>
      <c r="C780" s="69"/>
      <c r="E780" s="71"/>
    </row>
    <row r="781" spans="1:5" ht="11.45" customHeight="1" x14ac:dyDescent="0.25">
      <c r="A781" s="69">
        <v>1039</v>
      </c>
      <c r="B781" s="70" t="s">
        <v>804</v>
      </c>
      <c r="C781" s="69"/>
      <c r="E781" s="71"/>
    </row>
    <row r="782" spans="1:5" ht="11.45" customHeight="1" x14ac:dyDescent="0.25">
      <c r="A782" s="69">
        <v>4550</v>
      </c>
      <c r="B782" s="70" t="s">
        <v>805</v>
      </c>
      <c r="C782" s="69"/>
      <c r="E782" s="71"/>
    </row>
    <row r="783" spans="1:5" ht="11.45" customHeight="1" x14ac:dyDescent="0.25">
      <c r="A783" s="69">
        <v>1033</v>
      </c>
      <c r="B783" s="70" t="s">
        <v>806</v>
      </c>
      <c r="C783" s="69"/>
      <c r="E783" s="89"/>
    </row>
    <row r="784" spans="1:5" ht="11.45" customHeight="1" x14ac:dyDescent="0.25">
      <c r="A784" s="69">
        <v>8426</v>
      </c>
      <c r="B784" s="70" t="s">
        <v>807</v>
      </c>
      <c r="C784" s="69"/>
      <c r="E784" s="71"/>
    </row>
    <row r="785" spans="1:5" ht="13.5" customHeight="1" x14ac:dyDescent="0.25">
      <c r="A785" s="69"/>
      <c r="B785" s="74"/>
      <c r="C785" s="69"/>
      <c r="E785" s="71"/>
    </row>
    <row r="786" spans="1:5" ht="12" customHeight="1" x14ac:dyDescent="0.25">
      <c r="A786" s="69">
        <v>8347</v>
      </c>
      <c r="B786" s="74" t="s">
        <v>808</v>
      </c>
      <c r="C786" s="69"/>
      <c r="E786" s="71"/>
    </row>
    <row r="787" spans="1:5" ht="12" customHeight="1" x14ac:dyDescent="0.25">
      <c r="A787" s="69">
        <v>8886</v>
      </c>
      <c r="B787" s="74" t="s">
        <v>809</v>
      </c>
      <c r="C787" s="69"/>
      <c r="E787" s="71"/>
    </row>
    <row r="788" spans="1:5" ht="12" customHeight="1" x14ac:dyDescent="0.25">
      <c r="A788" s="69">
        <v>8887</v>
      </c>
      <c r="B788" s="74" t="s">
        <v>810</v>
      </c>
      <c r="C788" s="69"/>
      <c r="E788" s="71"/>
    </row>
    <row r="789" spans="1:5" ht="12" customHeight="1" x14ac:dyDescent="0.25">
      <c r="A789" s="69">
        <v>9264</v>
      </c>
      <c r="B789" s="70" t="s">
        <v>811</v>
      </c>
      <c r="C789" s="69" t="s">
        <v>24</v>
      </c>
      <c r="E789" s="71"/>
    </row>
    <row r="790" spans="1:5" ht="12" customHeight="1" x14ac:dyDescent="0.25">
      <c r="A790" s="69">
        <v>9262</v>
      </c>
      <c r="B790" s="70" t="s">
        <v>183</v>
      </c>
      <c r="C790" s="69"/>
      <c r="E790" s="71"/>
    </row>
    <row r="791" spans="1:5" ht="12" customHeight="1" x14ac:dyDescent="0.25">
      <c r="A791" s="69">
        <v>9523</v>
      </c>
      <c r="B791" s="70" t="s">
        <v>812</v>
      </c>
      <c r="C791" s="69"/>
      <c r="E791" s="71"/>
    </row>
    <row r="792" spans="1:5" ht="12" customHeight="1" x14ac:dyDescent="0.25">
      <c r="A792" s="69"/>
      <c r="B792" s="70"/>
      <c r="C792" s="69"/>
      <c r="E792" s="71"/>
    </row>
    <row r="793" spans="1:5" ht="12" customHeight="1" x14ac:dyDescent="0.25">
      <c r="A793" s="69"/>
      <c r="B793" s="70"/>
      <c r="C793" s="69"/>
      <c r="E793" s="71"/>
    </row>
    <row r="794" spans="1:5" ht="11.45" customHeight="1" x14ac:dyDescent="0.25">
      <c r="A794" s="69"/>
      <c r="B794" s="70"/>
      <c r="C794" s="69"/>
      <c r="E794" s="71"/>
    </row>
    <row r="795" spans="1:5" ht="11.45" customHeight="1" x14ac:dyDescent="0.25">
      <c r="A795" s="69">
        <v>9962</v>
      </c>
      <c r="B795" s="70" t="s">
        <v>813</v>
      </c>
      <c r="C795" s="69"/>
      <c r="E795" s="71"/>
    </row>
    <row r="796" spans="1:5" ht="11.45" customHeight="1" x14ac:dyDescent="0.25">
      <c r="A796" s="69"/>
      <c r="B796" s="70"/>
      <c r="C796" s="69"/>
      <c r="E796" s="71"/>
    </row>
    <row r="797" spans="1:5" ht="11.45" customHeight="1" x14ac:dyDescent="0.25">
      <c r="A797" s="69"/>
      <c r="B797" s="70"/>
      <c r="C797" s="69"/>
      <c r="E797" s="71"/>
    </row>
    <row r="798" spans="1:5" ht="11.45" customHeight="1" x14ac:dyDescent="0.25">
      <c r="A798" s="69"/>
      <c r="B798" s="70"/>
      <c r="C798" s="69"/>
      <c r="E798" s="71"/>
    </row>
    <row r="799" spans="1:5" ht="12" customHeight="1" x14ac:dyDescent="0.25">
      <c r="A799" s="69"/>
      <c r="B799" s="73"/>
      <c r="C799" s="69"/>
      <c r="E799" s="71"/>
    </row>
    <row r="800" spans="1:5" ht="12" customHeight="1" x14ac:dyDescent="0.25">
      <c r="A800" s="69"/>
      <c r="B800" s="70"/>
      <c r="C800" s="69"/>
      <c r="E800" s="71"/>
    </row>
    <row r="801" spans="1:5" ht="12" customHeight="1" x14ac:dyDescent="0.25">
      <c r="A801" s="69"/>
      <c r="B801" s="70"/>
      <c r="C801" s="69"/>
      <c r="E801" s="71"/>
    </row>
    <row r="802" spans="1:5" ht="12" customHeight="1" x14ac:dyDescent="0.25">
      <c r="A802" s="69"/>
      <c r="B802" s="70"/>
      <c r="C802" s="69"/>
      <c r="E802" s="71"/>
    </row>
    <row r="803" spans="1:5" ht="12" customHeight="1" x14ac:dyDescent="0.25">
      <c r="A803" s="69">
        <v>9521</v>
      </c>
      <c r="B803" s="70" t="s">
        <v>814</v>
      </c>
      <c r="C803" s="69"/>
      <c r="E803" s="71"/>
    </row>
    <row r="804" spans="1:5" ht="12" customHeight="1" x14ac:dyDescent="0.25">
      <c r="A804" s="69"/>
      <c r="B804" s="70"/>
      <c r="C804" s="69"/>
      <c r="E804" s="71"/>
    </row>
    <row r="805" spans="1:5" ht="12" customHeight="1" x14ac:dyDescent="0.25">
      <c r="A805" s="69"/>
      <c r="B805" s="70"/>
      <c r="C805" s="69"/>
      <c r="E805" s="71"/>
    </row>
    <row r="806" spans="1:5" ht="12" customHeight="1" x14ac:dyDescent="0.25">
      <c r="A806" s="69"/>
      <c r="B806" s="70"/>
      <c r="C806" s="69"/>
      <c r="E806" s="71"/>
    </row>
    <row r="807" spans="1:5" ht="12" customHeight="1" x14ac:dyDescent="0.25">
      <c r="A807" s="69"/>
      <c r="B807" s="70"/>
      <c r="C807" s="69"/>
      <c r="E807" s="71"/>
    </row>
    <row r="808" spans="1:5" ht="12" customHeight="1" x14ac:dyDescent="0.25">
      <c r="A808" s="69"/>
      <c r="B808" s="70"/>
      <c r="C808" s="69"/>
      <c r="E808" s="71"/>
    </row>
    <row r="809" spans="1:5" ht="12" customHeight="1" x14ac:dyDescent="0.25">
      <c r="A809" s="69"/>
      <c r="B809" s="70"/>
      <c r="C809" s="69"/>
      <c r="E809" s="71"/>
    </row>
    <row r="810" spans="1:5" ht="12" customHeight="1" x14ac:dyDescent="0.25">
      <c r="A810" s="69"/>
      <c r="B810" s="70"/>
      <c r="E810" s="71"/>
    </row>
    <row r="811" spans="1:5" ht="12" customHeight="1" x14ac:dyDescent="0.25">
      <c r="A811" s="69"/>
      <c r="B811" s="70"/>
      <c r="C811" s="69"/>
      <c r="E811" s="71"/>
    </row>
    <row r="812" spans="1:5" ht="12" customHeight="1" x14ac:dyDescent="0.25">
      <c r="A812" s="69"/>
      <c r="B812" s="70"/>
      <c r="C812" s="69"/>
      <c r="E812" s="71"/>
    </row>
    <row r="813" spans="1:5" ht="12" customHeight="1" x14ac:dyDescent="0.25">
      <c r="A813" s="69"/>
      <c r="B813" s="70"/>
      <c r="C813" s="69"/>
      <c r="E813" s="71"/>
    </row>
    <row r="814" spans="1:5" ht="12" customHeight="1" x14ac:dyDescent="0.25">
      <c r="A814" s="69"/>
      <c r="B814" s="70"/>
      <c r="E814" s="71"/>
    </row>
    <row r="815" spans="1:5" ht="12" customHeight="1" x14ac:dyDescent="0.25">
      <c r="A815" s="69"/>
      <c r="B815" s="70"/>
      <c r="C815" s="69"/>
      <c r="E815" s="71"/>
    </row>
    <row r="816" spans="1:5" ht="12" customHeight="1" x14ac:dyDescent="0.25">
      <c r="A816" s="69"/>
      <c r="B816" s="73"/>
      <c r="C816" s="69"/>
      <c r="E816" s="71"/>
    </row>
    <row r="817" spans="1:5" ht="12" customHeight="1" x14ac:dyDescent="0.25">
      <c r="A817" s="69"/>
      <c r="B817" s="73"/>
      <c r="C817" s="69"/>
      <c r="E817" s="71"/>
    </row>
    <row r="818" spans="1:5" ht="12" customHeight="1" x14ac:dyDescent="0.25">
      <c r="A818" s="69"/>
      <c r="B818" s="70"/>
      <c r="C818" s="69"/>
      <c r="E818" s="71"/>
    </row>
    <row r="819" spans="1:5" ht="12" customHeight="1" x14ac:dyDescent="0.25">
      <c r="A819" s="69"/>
      <c r="B819" s="70"/>
      <c r="C819" s="69"/>
      <c r="E819" s="71"/>
    </row>
    <row r="820" spans="1:5" ht="12" customHeight="1" x14ac:dyDescent="0.25">
      <c r="A820" s="69"/>
      <c r="B820" s="70"/>
      <c r="C820" s="69"/>
      <c r="E820" s="71"/>
    </row>
    <row r="821" spans="1:5" ht="11.45" customHeight="1" x14ac:dyDescent="0.25">
      <c r="A821" s="69"/>
      <c r="B821" s="70"/>
      <c r="C821" s="69"/>
      <c r="E821" s="71"/>
    </row>
    <row r="822" spans="1:5" ht="11.45" customHeight="1" x14ac:dyDescent="0.25">
      <c r="A822" s="69"/>
      <c r="B822" s="70"/>
      <c r="C822" s="69"/>
      <c r="E822" s="71"/>
    </row>
    <row r="823" spans="1:5" ht="11.45" customHeight="1" x14ac:dyDescent="0.25">
      <c r="A823" s="69"/>
      <c r="B823" s="70"/>
      <c r="C823" s="69"/>
      <c r="E823" s="71"/>
    </row>
    <row r="824" spans="1:5" ht="12" customHeight="1" x14ac:dyDescent="0.25">
      <c r="A824" s="69"/>
      <c r="B824" s="70"/>
      <c r="C824" s="69"/>
      <c r="E824" s="71"/>
    </row>
    <row r="825" spans="1:5" ht="12" customHeight="1" x14ac:dyDescent="0.25">
      <c r="A825" s="69"/>
      <c r="B825" s="73"/>
      <c r="C825" s="69"/>
      <c r="E825" s="71"/>
    </row>
    <row r="826" spans="1:5" ht="12" customHeight="1" x14ac:dyDescent="0.25">
      <c r="A826" s="69"/>
      <c r="B826" s="70"/>
      <c r="C826" s="69"/>
      <c r="E826" s="71"/>
    </row>
    <row r="827" spans="1:5" ht="12" customHeight="1" x14ac:dyDescent="0.25">
      <c r="A827" s="69"/>
      <c r="B827" s="70"/>
      <c r="C827" s="69"/>
      <c r="E827" s="71"/>
    </row>
    <row r="828" spans="1:5" ht="12" customHeight="1" x14ac:dyDescent="0.25">
      <c r="A828" s="69"/>
      <c r="B828" s="70"/>
      <c r="C828" s="69"/>
      <c r="E828" s="71"/>
    </row>
    <row r="829" spans="1:5" ht="12" customHeight="1" x14ac:dyDescent="0.25">
      <c r="A829" s="69"/>
      <c r="B829" s="70"/>
      <c r="C829" s="69"/>
      <c r="E829" s="71"/>
    </row>
    <row r="830" spans="1:5" ht="12" customHeight="1" x14ac:dyDescent="0.25">
      <c r="A830" s="69"/>
      <c r="B830" s="70"/>
      <c r="C830" s="69"/>
      <c r="E830" s="71"/>
    </row>
    <row r="831" spans="1:5" ht="12" customHeight="1" x14ac:dyDescent="0.25">
      <c r="A831" s="69"/>
      <c r="B831" s="70"/>
      <c r="C831" s="69"/>
      <c r="E831" s="71"/>
    </row>
    <row r="832" spans="1:5" ht="12" customHeight="1" x14ac:dyDescent="0.25">
      <c r="A832" s="69"/>
      <c r="B832" s="70"/>
      <c r="C832" s="69"/>
      <c r="E832" s="71"/>
    </row>
    <row r="833" spans="1:5" ht="12" customHeight="1" x14ac:dyDescent="0.25">
      <c r="A833" s="69"/>
      <c r="B833" s="70"/>
      <c r="C833" s="69"/>
      <c r="E833" s="71"/>
    </row>
    <row r="834" spans="1:5" ht="12" customHeight="1" x14ac:dyDescent="0.25">
      <c r="A834" s="69"/>
      <c r="B834" s="70"/>
      <c r="C834" s="69"/>
      <c r="E834" s="71"/>
    </row>
    <row r="835" spans="1:5" ht="12" customHeight="1" x14ac:dyDescent="0.25">
      <c r="A835" s="69"/>
      <c r="B835" s="70"/>
      <c r="C835" s="69"/>
      <c r="E835" s="71"/>
    </row>
    <row r="836" spans="1:5" ht="11.45" customHeight="1" x14ac:dyDescent="0.25">
      <c r="A836" s="69"/>
      <c r="B836" s="70"/>
      <c r="C836" s="69"/>
      <c r="E836" s="71"/>
    </row>
    <row r="837" spans="1:5" ht="11.45" customHeight="1" x14ac:dyDescent="0.25">
      <c r="A837" s="69"/>
      <c r="B837" s="73"/>
      <c r="C837" s="69"/>
      <c r="E837" s="71"/>
    </row>
    <row r="838" spans="1:5" ht="11.45" customHeight="1" x14ac:dyDescent="0.25">
      <c r="A838" s="69"/>
      <c r="B838" s="73"/>
      <c r="C838" s="69"/>
      <c r="E838" s="71"/>
    </row>
    <row r="839" spans="1:5" ht="11.45" customHeight="1" x14ac:dyDescent="0.25">
      <c r="A839" s="69"/>
      <c r="B839" s="73"/>
      <c r="C839" s="69"/>
      <c r="E839" s="71"/>
    </row>
    <row r="840" spans="1:5" ht="11.45" customHeight="1" x14ac:dyDescent="0.25">
      <c r="A840" s="69"/>
      <c r="B840" s="73"/>
      <c r="C840" s="69"/>
      <c r="E840" s="71"/>
    </row>
    <row r="841" spans="1:5" ht="11.45" customHeight="1" x14ac:dyDescent="0.25">
      <c r="A841" s="69"/>
      <c r="B841" s="73"/>
      <c r="C841" s="69"/>
      <c r="E841" s="71"/>
    </row>
    <row r="842" spans="1:5" ht="11.45" customHeight="1" x14ac:dyDescent="0.25">
      <c r="A842" s="69"/>
      <c r="B842" s="73"/>
      <c r="C842" s="69"/>
      <c r="E842" s="71"/>
    </row>
    <row r="843" spans="1:5" ht="11.45" customHeight="1" x14ac:dyDescent="0.25">
      <c r="A843" s="69"/>
      <c r="B843" s="73"/>
      <c r="C843" s="69"/>
      <c r="E843" s="71"/>
    </row>
    <row r="844" spans="1:5" ht="11.45" customHeight="1" x14ac:dyDescent="0.25">
      <c r="A844" s="69"/>
      <c r="B844" s="73"/>
      <c r="C844" s="69"/>
      <c r="E844" s="71"/>
    </row>
    <row r="845" spans="1:5" ht="11.45" customHeight="1" x14ac:dyDescent="0.25">
      <c r="A845" s="69"/>
      <c r="B845" s="73"/>
      <c r="C845" s="69"/>
      <c r="E845" s="71"/>
    </row>
    <row r="846" spans="1:5" ht="11.45" customHeight="1" x14ac:dyDescent="0.25">
      <c r="A846" s="69"/>
      <c r="B846" s="74"/>
      <c r="E846" s="71"/>
    </row>
    <row r="847" spans="1:5" ht="11.45" customHeight="1" x14ac:dyDescent="0.25">
      <c r="A847" s="69"/>
      <c r="B847" s="70"/>
      <c r="C847" s="69"/>
      <c r="E847" s="71"/>
    </row>
    <row r="848" spans="1:5" ht="12" customHeight="1" x14ac:dyDescent="0.25">
      <c r="A848" s="69"/>
      <c r="B848" s="70"/>
      <c r="C848" s="69"/>
      <c r="E848" s="71"/>
    </row>
    <row r="849" spans="1:5" ht="12" customHeight="1" x14ac:dyDescent="0.25">
      <c r="B849" s="90"/>
      <c r="C849" s="69"/>
      <c r="E849" s="71"/>
    </row>
    <row r="850" spans="1:5" ht="12" customHeight="1" x14ac:dyDescent="0.25">
      <c r="B850" s="91"/>
      <c r="C850" s="69"/>
      <c r="E850" s="71"/>
    </row>
    <row r="851" spans="1:5" ht="12" customHeight="1" x14ac:dyDescent="0.25">
      <c r="B851" s="91"/>
      <c r="C851" s="69"/>
      <c r="E851" s="71"/>
    </row>
    <row r="852" spans="1:5" ht="12" customHeight="1" x14ac:dyDescent="0.25">
      <c r="B852" s="91"/>
      <c r="C852" s="69"/>
      <c r="E852" s="71"/>
    </row>
    <row r="853" spans="1:5" ht="12" customHeight="1" x14ac:dyDescent="0.25">
      <c r="B853" s="91"/>
      <c r="C853" s="69"/>
      <c r="E853" s="71"/>
    </row>
    <row r="854" spans="1:5" ht="12" customHeight="1" x14ac:dyDescent="0.25">
      <c r="B854" s="91"/>
      <c r="C854" s="69"/>
      <c r="E854" s="71"/>
    </row>
    <row r="855" spans="1:5" ht="12" customHeight="1" x14ac:dyDescent="0.25">
      <c r="B855" s="91"/>
      <c r="C855" s="69"/>
      <c r="E855" s="71"/>
    </row>
    <row r="856" spans="1:5" ht="12" customHeight="1" x14ac:dyDescent="0.25">
      <c r="B856" s="91"/>
      <c r="C856" s="69"/>
      <c r="E856" s="71"/>
    </row>
    <row r="857" spans="1:5" ht="12" customHeight="1" x14ac:dyDescent="0.25">
      <c r="A857" s="69"/>
      <c r="B857" s="73"/>
      <c r="C857" s="69"/>
      <c r="E857" s="71"/>
    </row>
    <row r="858" spans="1:5" ht="12" customHeight="1" x14ac:dyDescent="0.25">
      <c r="B858" s="91"/>
      <c r="C858" s="69"/>
      <c r="E858" s="71"/>
    </row>
    <row r="859" spans="1:5" ht="12" customHeight="1" x14ac:dyDescent="0.25">
      <c r="B859" s="91"/>
      <c r="C859" s="69"/>
      <c r="E859" s="71"/>
    </row>
    <row r="860" spans="1:5" ht="12" customHeight="1" x14ac:dyDescent="0.25">
      <c r="B860" s="91"/>
      <c r="C860" s="69"/>
      <c r="E860" s="71"/>
    </row>
    <row r="861" spans="1:5" ht="12" customHeight="1" x14ac:dyDescent="0.25">
      <c r="B861" s="91"/>
      <c r="C861" s="69"/>
      <c r="E861" s="71"/>
    </row>
    <row r="862" spans="1:5" ht="12" customHeight="1" x14ac:dyDescent="0.25">
      <c r="A862" s="69"/>
      <c r="B862" s="70"/>
      <c r="C862" s="69"/>
      <c r="E862" s="71"/>
    </row>
    <row r="863" spans="1:5" ht="12" customHeight="1" x14ac:dyDescent="0.25">
      <c r="B863" s="91"/>
      <c r="C863" s="69"/>
      <c r="E863" s="71"/>
    </row>
    <row r="864" spans="1:5" ht="12" customHeight="1" x14ac:dyDescent="0.25">
      <c r="B864" s="91"/>
      <c r="C864" s="69"/>
      <c r="E864" s="71"/>
    </row>
    <row r="865" spans="1:5" ht="12" customHeight="1" x14ac:dyDescent="0.25">
      <c r="A865" s="69"/>
      <c r="B865" s="70"/>
      <c r="C865" s="69"/>
      <c r="E865" s="71"/>
    </row>
    <row r="866" spans="1:5" ht="12" customHeight="1" x14ac:dyDescent="0.25">
      <c r="B866" s="91"/>
      <c r="C866" s="69"/>
      <c r="E866" s="71"/>
    </row>
    <row r="867" spans="1:5" ht="12" customHeight="1" x14ac:dyDescent="0.25">
      <c r="B867" s="91"/>
      <c r="C867" s="69"/>
      <c r="E867" s="78"/>
    </row>
    <row r="868" spans="1:5" ht="12" customHeight="1" x14ac:dyDescent="0.25">
      <c r="B868" s="73"/>
      <c r="C868" s="69"/>
      <c r="E868" s="80"/>
    </row>
    <row r="869" spans="1:5" ht="12" customHeight="1" x14ac:dyDescent="0.25">
      <c r="B869" s="91"/>
      <c r="C869" s="69"/>
      <c r="E869" s="80"/>
    </row>
    <row r="870" spans="1:5" ht="12" customHeight="1" x14ac:dyDescent="0.25">
      <c r="A870" s="69"/>
      <c r="B870" s="70"/>
      <c r="C870" s="69"/>
      <c r="E870" s="71"/>
    </row>
    <row r="871" spans="1:5" ht="12" customHeight="1" x14ac:dyDescent="0.25">
      <c r="A871" s="69"/>
      <c r="B871" s="73"/>
      <c r="C871" s="69"/>
      <c r="E871" s="71"/>
    </row>
    <row r="872" spans="1:5" ht="12" customHeight="1" x14ac:dyDescent="0.25">
      <c r="B872" s="91"/>
      <c r="C872" s="69"/>
      <c r="E872" s="71"/>
    </row>
    <row r="873" spans="1:5" ht="12" customHeight="1" x14ac:dyDescent="0.25">
      <c r="B873" s="91"/>
      <c r="C873" s="69"/>
      <c r="E873" s="71"/>
    </row>
    <row r="874" spans="1:5" ht="12" customHeight="1" x14ac:dyDescent="0.25">
      <c r="B874" s="91"/>
      <c r="C874" s="69"/>
      <c r="E874" s="71"/>
    </row>
    <row r="875" spans="1:5" ht="12" customHeight="1" x14ac:dyDescent="0.25">
      <c r="B875" s="91"/>
      <c r="C875" s="69"/>
      <c r="E875" s="71"/>
    </row>
    <row r="876" spans="1:5" ht="12" customHeight="1" x14ac:dyDescent="0.25">
      <c r="B876" s="91"/>
      <c r="C876" s="69"/>
      <c r="E876" s="71"/>
    </row>
    <row r="877" spans="1:5" ht="11.45" customHeight="1" x14ac:dyDescent="0.25">
      <c r="B877" s="91"/>
      <c r="C877" s="69"/>
      <c r="E877" s="71"/>
    </row>
    <row r="878" spans="1:5" ht="11.45" customHeight="1" x14ac:dyDescent="0.25">
      <c r="B878" s="91"/>
      <c r="C878" s="69"/>
      <c r="E878" s="71"/>
    </row>
    <row r="879" spans="1:5" ht="11.45" customHeight="1" x14ac:dyDescent="0.25">
      <c r="B879" s="91"/>
      <c r="C879" s="69"/>
      <c r="E879" s="71"/>
    </row>
    <row r="880" spans="1:5" ht="11.45" customHeight="1" x14ac:dyDescent="0.25">
      <c r="A880" s="69"/>
      <c r="B880" s="73"/>
      <c r="C880" s="69"/>
      <c r="E880" s="71"/>
    </row>
    <row r="881" spans="1:5" ht="12" customHeight="1" x14ac:dyDescent="0.25">
      <c r="B881" s="70"/>
      <c r="C881" s="69"/>
      <c r="E881" s="71"/>
    </row>
    <row r="882" spans="1:5" ht="12" customHeight="1" x14ac:dyDescent="0.25">
      <c r="B882" s="70"/>
      <c r="C882" s="69"/>
      <c r="E882"/>
    </row>
    <row r="883" spans="1:5" x14ac:dyDescent="0.25">
      <c r="A883" s="69"/>
      <c r="B883" s="70"/>
      <c r="C883" s="69"/>
      <c r="E883" s="71"/>
    </row>
    <row r="884" spans="1:5" ht="12" customHeight="1" x14ac:dyDescent="0.25">
      <c r="B884" s="70"/>
      <c r="C884" s="69"/>
      <c r="E884" s="71"/>
    </row>
    <row r="885" spans="1:5" ht="12.75" customHeight="1" x14ac:dyDescent="0.25">
      <c r="A885"/>
      <c r="B885" s="70"/>
      <c r="C885" s="69"/>
      <c r="E885" s="71"/>
    </row>
    <row r="886" spans="1:5" ht="12" customHeight="1" x14ac:dyDescent="0.25">
      <c r="A886"/>
      <c r="B886" s="70"/>
      <c r="C886" s="69"/>
      <c r="E886" s="71"/>
    </row>
    <row r="887" spans="1:5" ht="12" customHeight="1" x14ac:dyDescent="0.25">
      <c r="A887"/>
      <c r="B887" s="70"/>
      <c r="C887" s="69"/>
      <c r="E887" s="71"/>
    </row>
    <row r="888" spans="1:5" ht="12" customHeight="1" x14ac:dyDescent="0.25">
      <c r="A888"/>
      <c r="B888" s="70"/>
      <c r="C888" s="69"/>
      <c r="E888" s="71"/>
    </row>
    <row r="889" spans="1:5" ht="12" customHeight="1" x14ac:dyDescent="0.25">
      <c r="A889"/>
      <c r="B889" s="70"/>
      <c r="C889" s="69"/>
      <c r="E889" s="71"/>
    </row>
    <row r="890" spans="1:5" ht="12" customHeight="1" x14ac:dyDescent="0.25">
      <c r="A890"/>
      <c r="B890" s="70"/>
      <c r="C890" s="69"/>
      <c r="E890" s="71"/>
    </row>
    <row r="891" spans="1:5" ht="12" customHeight="1" x14ac:dyDescent="0.25">
      <c r="A891"/>
      <c r="B891" s="70"/>
      <c r="C891" s="69"/>
      <c r="E891" s="71"/>
    </row>
    <row r="892" spans="1:5" ht="12" customHeight="1" x14ac:dyDescent="0.25">
      <c r="A892"/>
      <c r="B892" s="70"/>
      <c r="C892" s="69"/>
      <c r="E892" s="71"/>
    </row>
    <row r="893" spans="1:5" ht="12" customHeight="1" x14ac:dyDescent="0.25">
      <c r="A893"/>
      <c r="B893" s="70"/>
      <c r="C893" s="69"/>
      <c r="E893" s="71"/>
    </row>
    <row r="894" spans="1:5" ht="12" customHeight="1" x14ac:dyDescent="0.25">
      <c r="A894"/>
      <c r="B894" s="70"/>
      <c r="C894" s="69"/>
      <c r="E894" s="71"/>
    </row>
    <row r="895" spans="1:5" ht="12" customHeight="1" x14ac:dyDescent="0.25">
      <c r="A895"/>
      <c r="B895" s="70"/>
      <c r="C895" s="69"/>
      <c r="E895" s="71"/>
    </row>
    <row r="896" spans="1:5" ht="12" customHeight="1" x14ac:dyDescent="0.25">
      <c r="A896"/>
      <c r="B896" s="70"/>
      <c r="C896" s="69"/>
      <c r="E896" s="71"/>
    </row>
    <row r="897" spans="1:5" ht="12" customHeight="1" x14ac:dyDescent="0.25">
      <c r="A897"/>
      <c r="B897" s="70"/>
      <c r="C897" s="69"/>
      <c r="E897" s="71"/>
    </row>
    <row r="898" spans="1:5" ht="12" customHeight="1" x14ac:dyDescent="0.25">
      <c r="A898"/>
      <c r="B898" s="70"/>
      <c r="C898" s="69"/>
      <c r="E898" s="71"/>
    </row>
    <row r="899" spans="1:5" x14ac:dyDescent="0.25">
      <c r="A899"/>
      <c r="B899" s="73"/>
      <c r="C899" s="69"/>
      <c r="E899" s="71"/>
    </row>
    <row r="900" spans="1:5" ht="12" customHeight="1" x14ac:dyDescent="0.25">
      <c r="A900"/>
      <c r="B900" s="70"/>
      <c r="C900" s="69"/>
      <c r="E900" s="71"/>
    </row>
    <row r="901" spans="1:5" x14ac:dyDescent="0.25">
      <c r="A901" s="69"/>
      <c r="B901" s="70"/>
      <c r="C901" s="69"/>
      <c r="E901" s="71"/>
    </row>
    <row r="902" spans="1:5" x14ac:dyDescent="0.25">
      <c r="B902" s="73"/>
      <c r="C902" s="69"/>
      <c r="E902" s="71"/>
    </row>
    <row r="903" spans="1:5" ht="12" customHeight="1" x14ac:dyDescent="0.25">
      <c r="B903" s="70"/>
      <c r="C903" s="69"/>
      <c r="E903" s="71"/>
    </row>
    <row r="904" spans="1:5" x14ac:dyDescent="0.25">
      <c r="A904" s="69"/>
      <c r="B904" s="70"/>
      <c r="C904" s="69"/>
      <c r="E904" s="71"/>
    </row>
    <row r="905" spans="1:5" x14ac:dyDescent="0.25">
      <c r="B905" s="73"/>
      <c r="C905" s="69"/>
      <c r="E905" s="80"/>
    </row>
    <row r="906" spans="1:5" ht="12" customHeight="1" x14ac:dyDescent="0.25">
      <c r="B906" s="70"/>
      <c r="C906" s="69"/>
      <c r="E906" s="71"/>
    </row>
    <row r="907" spans="1:5" ht="15.75" customHeight="1" x14ac:dyDescent="0.25">
      <c r="B907" s="73"/>
      <c r="C907" s="69"/>
      <c r="E907" s="71"/>
    </row>
    <row r="908" spans="1:5" ht="12" customHeight="1" x14ac:dyDescent="0.25">
      <c r="B908" s="70"/>
      <c r="C908" s="69"/>
      <c r="D908" s="92"/>
      <c r="E908" s="71"/>
    </row>
    <row r="909" spans="1:5" ht="12" customHeight="1" x14ac:dyDescent="0.25">
      <c r="B909" s="70"/>
      <c r="C909" s="69"/>
      <c r="D909" s="92"/>
      <c r="E909" s="71"/>
    </row>
    <row r="910" spans="1:5" x14ac:dyDescent="0.25">
      <c r="A910" s="69"/>
      <c r="B910" s="70"/>
      <c r="C910" s="69"/>
      <c r="E910" s="71"/>
    </row>
    <row r="911" spans="1:5" x14ac:dyDescent="0.25">
      <c r="B911" s="70"/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EXC</vt:lpstr>
      <vt:lpstr>EXC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</cp:lastModifiedBy>
  <cp:lastPrinted>2016-10-19T14:25:18Z</cp:lastPrinted>
  <dcterms:created xsi:type="dcterms:W3CDTF">2016-09-05T07:03:46Z</dcterms:created>
  <dcterms:modified xsi:type="dcterms:W3CDTF">2019-02-04T14:36:19Z</dcterms:modified>
</cp:coreProperties>
</file>