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985" activeTab="1"/>
  </bookViews>
  <sheets>
    <sheet name="2°" sheetId="1" r:id="rId1"/>
    <sheet name="2° ZF" sheetId="3" r:id="rId2"/>
    <sheet name="LEDEN" sheetId="2" r:id="rId3"/>
  </sheets>
  <externalReferences>
    <externalReference r:id="rId4"/>
    <externalReference r:id="rId5"/>
  </externalReferences>
  <definedNames>
    <definedName name="_xlnm.Print_Area" localSheetId="1">'2° ZF'!$A$2:$U$41</definedName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" l="1"/>
  <c r="P18" i="1"/>
  <c r="Q18" i="1" s="1"/>
  <c r="O18" i="1"/>
  <c r="S18" i="1" s="1"/>
  <c r="N18" i="1"/>
  <c r="R39" i="3"/>
  <c r="P39" i="3"/>
  <c r="O39" i="3"/>
  <c r="N39" i="3"/>
  <c r="R32" i="3"/>
  <c r="P32" i="3"/>
  <c r="O32" i="3"/>
  <c r="N32" i="3"/>
  <c r="R25" i="3"/>
  <c r="P25" i="3"/>
  <c r="O25" i="3"/>
  <c r="N25" i="3"/>
  <c r="R18" i="3"/>
  <c r="P18" i="3"/>
  <c r="O18" i="3"/>
  <c r="N18" i="3"/>
  <c r="Q32" i="3" l="1"/>
  <c r="S32" i="3" s="1"/>
  <c r="Q18" i="3"/>
  <c r="S18" i="3" s="1"/>
  <c r="Q39" i="3"/>
  <c r="S39" i="3" s="1"/>
  <c r="Q25" i="3"/>
  <c r="S25" i="3" s="1"/>
  <c r="C41" i="3"/>
  <c r="Q38" i="3"/>
  <c r="S38" i="3" s="1"/>
  <c r="Q37" i="3"/>
  <c r="S37" i="3" s="1"/>
  <c r="Q36" i="3"/>
  <c r="S36" i="3" s="1"/>
  <c r="Q35" i="3"/>
  <c r="S35" i="3" s="1"/>
  <c r="Q31" i="3"/>
  <c r="S31" i="3" s="1"/>
  <c r="Q30" i="3"/>
  <c r="S30" i="3" s="1"/>
  <c r="Q29" i="3"/>
  <c r="S29" i="3" s="1"/>
  <c r="Q28" i="3"/>
  <c r="S28" i="3" s="1"/>
  <c r="L27" i="3"/>
  <c r="Q24" i="3"/>
  <c r="S24" i="3" s="1"/>
  <c r="Q23" i="3"/>
  <c r="S23" i="3" s="1"/>
  <c r="Q22" i="3"/>
  <c r="S22" i="3" s="1"/>
  <c r="Q21" i="3"/>
  <c r="S21" i="3" s="1"/>
  <c r="Q17" i="3"/>
  <c r="S17" i="3" s="1"/>
  <c r="Q16" i="3"/>
  <c r="S16" i="3" s="1"/>
  <c r="Q15" i="3"/>
  <c r="S15" i="3" s="1"/>
  <c r="S14" i="3"/>
  <c r="Q14" i="3"/>
  <c r="A728" i="2"/>
  <c r="G722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7" i="2"/>
  <c r="C717" i="2"/>
  <c r="B717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F712" i="2"/>
  <c r="C712" i="2"/>
  <c r="B712" i="2"/>
  <c r="D711" i="2"/>
  <c r="C711" i="2"/>
  <c r="B711" i="2"/>
  <c r="D710" i="2"/>
  <c r="C710" i="2"/>
  <c r="B710" i="2"/>
  <c r="D709" i="2"/>
  <c r="C709" i="2"/>
  <c r="B709" i="2"/>
  <c r="D708" i="2"/>
  <c r="C708" i="2"/>
  <c r="B708" i="2"/>
  <c r="D707" i="2"/>
  <c r="C707" i="2"/>
  <c r="B707" i="2"/>
  <c r="D706" i="2"/>
  <c r="C706" i="2"/>
  <c r="B706" i="2"/>
  <c r="D705" i="2"/>
  <c r="C705" i="2"/>
  <c r="B705" i="2"/>
  <c r="D704" i="2"/>
  <c r="C704" i="2"/>
  <c r="B704" i="2"/>
  <c r="D703" i="2"/>
  <c r="C703" i="2"/>
  <c r="B703" i="2"/>
  <c r="D702" i="2"/>
  <c r="C702" i="2"/>
  <c r="B702" i="2"/>
  <c r="G701" i="2"/>
  <c r="D701" i="2"/>
  <c r="C701" i="2"/>
  <c r="B701" i="2"/>
  <c r="D700" i="2"/>
  <c r="C700" i="2"/>
  <c r="B700" i="2"/>
  <c r="D699" i="2"/>
  <c r="C699" i="2"/>
  <c r="B699" i="2"/>
  <c r="F698" i="2"/>
  <c r="C698" i="2"/>
  <c r="B698" i="2"/>
  <c r="D697" i="2"/>
  <c r="C697" i="2"/>
  <c r="B697" i="2"/>
  <c r="F696" i="2"/>
  <c r="C696" i="2"/>
  <c r="B696" i="2"/>
  <c r="D695" i="2"/>
  <c r="C695" i="2"/>
  <c r="B695" i="2"/>
  <c r="D694" i="2"/>
  <c r="C694" i="2"/>
  <c r="B694" i="2"/>
  <c r="D693" i="2"/>
  <c r="C693" i="2"/>
  <c r="B693" i="2"/>
  <c r="D692" i="2"/>
  <c r="C692" i="2"/>
  <c r="B692" i="2"/>
  <c r="D691" i="2"/>
  <c r="C691" i="2"/>
  <c r="B691" i="2"/>
  <c r="D690" i="2"/>
  <c r="C690" i="2"/>
  <c r="B690" i="2"/>
  <c r="F689" i="2"/>
  <c r="C689" i="2"/>
  <c r="B689" i="2"/>
  <c r="D688" i="2"/>
  <c r="C688" i="2"/>
  <c r="B688" i="2"/>
  <c r="D687" i="2"/>
  <c r="C687" i="2"/>
  <c r="B687" i="2"/>
  <c r="D686" i="2"/>
  <c r="C686" i="2"/>
  <c r="B686" i="2"/>
  <c r="D685" i="2"/>
  <c r="C685" i="2"/>
  <c r="B685" i="2"/>
  <c r="D684" i="2"/>
  <c r="C684" i="2"/>
  <c r="B684" i="2"/>
  <c r="D683" i="2"/>
  <c r="C683" i="2"/>
  <c r="B683" i="2"/>
  <c r="F682" i="2"/>
  <c r="C682" i="2"/>
  <c r="B682" i="2"/>
  <c r="D681" i="2"/>
  <c r="C681" i="2"/>
  <c r="B681" i="2"/>
  <c r="D680" i="2"/>
  <c r="C680" i="2"/>
  <c r="B680" i="2"/>
  <c r="D679" i="2"/>
  <c r="C679" i="2"/>
  <c r="B679" i="2"/>
  <c r="F678" i="2"/>
  <c r="C678" i="2"/>
  <c r="B678" i="2"/>
  <c r="F677" i="2"/>
  <c r="C677" i="2"/>
  <c r="B677" i="2"/>
  <c r="G676" i="2"/>
  <c r="F676" i="2"/>
  <c r="C676" i="2"/>
  <c r="B676" i="2"/>
  <c r="F675" i="2"/>
  <c r="C675" i="2"/>
  <c r="B675" i="2"/>
  <c r="D674" i="2"/>
  <c r="C674" i="2"/>
  <c r="B674" i="2"/>
  <c r="D673" i="2"/>
  <c r="C673" i="2"/>
  <c r="B673" i="2"/>
  <c r="F672" i="2"/>
  <c r="C672" i="2"/>
  <c r="B672" i="2"/>
  <c r="D671" i="2"/>
  <c r="C671" i="2"/>
  <c r="B671" i="2"/>
  <c r="F670" i="2"/>
  <c r="C670" i="2"/>
  <c r="B670" i="2"/>
  <c r="D669" i="2"/>
  <c r="C669" i="2"/>
  <c r="B669" i="2"/>
  <c r="F668" i="2"/>
  <c r="C668" i="2"/>
  <c r="B668" i="2"/>
  <c r="D667" i="2"/>
  <c r="C667" i="2"/>
  <c r="B667" i="2"/>
  <c r="D666" i="2"/>
  <c r="C666" i="2"/>
  <c r="B666" i="2"/>
  <c r="F665" i="2"/>
  <c r="C665" i="2"/>
  <c r="B665" i="2"/>
  <c r="D664" i="2"/>
  <c r="C664" i="2"/>
  <c r="B664" i="2"/>
  <c r="F663" i="2"/>
  <c r="C663" i="2"/>
  <c r="B663" i="2"/>
  <c r="D662" i="2"/>
  <c r="C662" i="2"/>
  <c r="B662" i="2"/>
  <c r="F661" i="2"/>
  <c r="C661" i="2"/>
  <c r="B661" i="2"/>
  <c r="D660" i="2"/>
  <c r="C660" i="2"/>
  <c r="B660" i="2"/>
  <c r="F659" i="2"/>
  <c r="C659" i="2"/>
  <c r="B659" i="2"/>
  <c r="D658" i="2"/>
  <c r="C658" i="2"/>
  <c r="B658" i="2"/>
  <c r="D657" i="2"/>
  <c r="C657" i="2"/>
  <c r="B657" i="2"/>
  <c r="D656" i="2"/>
  <c r="C656" i="2"/>
  <c r="B656" i="2"/>
  <c r="F655" i="2"/>
  <c r="C655" i="2"/>
  <c r="B655" i="2"/>
  <c r="D654" i="2"/>
  <c r="C654" i="2"/>
  <c r="B654" i="2"/>
  <c r="F653" i="2"/>
  <c r="C653" i="2"/>
  <c r="B653" i="2"/>
  <c r="F652" i="2"/>
  <c r="C652" i="2"/>
  <c r="B652" i="2"/>
  <c r="D651" i="2"/>
  <c r="C651" i="2"/>
  <c r="B651" i="2"/>
  <c r="D650" i="2"/>
  <c r="C650" i="2"/>
  <c r="B650" i="2"/>
  <c r="D649" i="2"/>
  <c r="C649" i="2"/>
  <c r="B649" i="2"/>
  <c r="D648" i="2"/>
  <c r="C648" i="2"/>
  <c r="B648" i="2"/>
  <c r="D647" i="2"/>
  <c r="C647" i="2"/>
  <c r="B647" i="2"/>
  <c r="D646" i="2"/>
  <c r="C646" i="2"/>
  <c r="B646" i="2"/>
  <c r="D645" i="2"/>
  <c r="C645" i="2"/>
  <c r="B645" i="2"/>
  <c r="D644" i="2"/>
  <c r="C644" i="2"/>
  <c r="B644" i="2"/>
  <c r="F643" i="2"/>
  <c r="C643" i="2"/>
  <c r="B643" i="2"/>
  <c r="D642" i="2"/>
  <c r="C642" i="2"/>
  <c r="B642" i="2"/>
  <c r="F641" i="2"/>
  <c r="C641" i="2"/>
  <c r="B641" i="2"/>
  <c r="F640" i="2"/>
  <c r="C640" i="2"/>
  <c r="B640" i="2"/>
  <c r="D639" i="2"/>
  <c r="C639" i="2"/>
  <c r="B639" i="2"/>
  <c r="D638" i="2"/>
  <c r="C638" i="2"/>
  <c r="B638" i="2"/>
  <c r="D637" i="2"/>
  <c r="C637" i="2"/>
  <c r="B637" i="2"/>
  <c r="G636" i="2"/>
  <c r="D636" i="2"/>
  <c r="C636" i="2"/>
  <c r="B636" i="2"/>
  <c r="D635" i="2"/>
  <c r="C635" i="2"/>
  <c r="B635" i="2"/>
  <c r="D634" i="2"/>
  <c r="C634" i="2"/>
  <c r="B634" i="2"/>
  <c r="D633" i="2"/>
  <c r="C633" i="2"/>
  <c r="B633" i="2"/>
  <c r="D632" i="2"/>
  <c r="C632" i="2"/>
  <c r="B632" i="2"/>
  <c r="D631" i="2"/>
  <c r="C631" i="2"/>
  <c r="B631" i="2"/>
  <c r="D630" i="2"/>
  <c r="C630" i="2"/>
  <c r="B630" i="2"/>
  <c r="D629" i="2"/>
  <c r="C629" i="2"/>
  <c r="B629" i="2"/>
  <c r="D628" i="2"/>
  <c r="C628" i="2"/>
  <c r="B628" i="2"/>
  <c r="D627" i="2"/>
  <c r="C627" i="2"/>
  <c r="B627" i="2"/>
  <c r="D626" i="2"/>
  <c r="C626" i="2"/>
  <c r="B626" i="2"/>
  <c r="D625" i="2"/>
  <c r="C625" i="2"/>
  <c r="B625" i="2"/>
  <c r="F624" i="2"/>
  <c r="C624" i="2"/>
  <c r="B624" i="2"/>
  <c r="G623" i="2"/>
  <c r="H724" i="2" s="1"/>
  <c r="D623" i="2"/>
  <c r="C623" i="2"/>
  <c r="B623" i="2"/>
  <c r="D622" i="2"/>
  <c r="C622" i="2"/>
  <c r="B622" i="2"/>
  <c r="F621" i="2"/>
  <c r="C621" i="2"/>
  <c r="B621" i="2"/>
  <c r="D620" i="2"/>
  <c r="C620" i="2"/>
  <c r="B620" i="2"/>
  <c r="D619" i="2"/>
  <c r="C619" i="2"/>
  <c r="B619" i="2"/>
  <c r="D618" i="2"/>
  <c r="C618" i="2"/>
  <c r="B618" i="2"/>
  <c r="D617" i="2"/>
  <c r="C617" i="2"/>
  <c r="B617" i="2"/>
  <c r="D616" i="2"/>
  <c r="C616" i="2"/>
  <c r="B616" i="2"/>
  <c r="E615" i="2"/>
  <c r="E724" i="2" s="1"/>
  <c r="C615" i="2"/>
  <c r="B615" i="2"/>
  <c r="D614" i="2"/>
  <c r="C614" i="2"/>
  <c r="B614" i="2"/>
  <c r="D613" i="2"/>
  <c r="C613" i="2"/>
  <c r="B613" i="2"/>
  <c r="D612" i="2"/>
  <c r="C612" i="2"/>
  <c r="B612" i="2"/>
  <c r="D611" i="2"/>
  <c r="C611" i="2"/>
  <c r="B611" i="2"/>
  <c r="D610" i="2"/>
  <c r="C610" i="2"/>
  <c r="B610" i="2"/>
  <c r="D609" i="2"/>
  <c r="C609" i="2"/>
  <c r="B609" i="2"/>
  <c r="D608" i="2"/>
  <c r="C608" i="2"/>
  <c r="B608" i="2"/>
  <c r="D607" i="2"/>
  <c r="C607" i="2"/>
  <c r="B607" i="2"/>
  <c r="D606" i="2"/>
  <c r="C606" i="2"/>
  <c r="B606" i="2"/>
  <c r="D605" i="2"/>
  <c r="C605" i="2"/>
  <c r="B605" i="2"/>
  <c r="D604" i="2"/>
  <c r="C604" i="2"/>
  <c r="B604" i="2"/>
  <c r="F603" i="2"/>
  <c r="C603" i="2"/>
  <c r="B603" i="2"/>
  <c r="D602" i="2"/>
  <c r="C602" i="2"/>
  <c r="B602" i="2"/>
  <c r="D601" i="2"/>
  <c r="C601" i="2"/>
  <c r="B601" i="2"/>
  <c r="G596" i="2"/>
  <c r="D596" i="2"/>
  <c r="C596" i="2"/>
  <c r="B596" i="2"/>
  <c r="D595" i="2"/>
  <c r="C595" i="2"/>
  <c r="B595" i="2"/>
  <c r="D594" i="2"/>
  <c r="C594" i="2"/>
  <c r="B594" i="2"/>
  <c r="D593" i="2"/>
  <c r="C593" i="2"/>
  <c r="B593" i="2"/>
  <c r="D592" i="2"/>
  <c r="C592" i="2"/>
  <c r="B592" i="2"/>
  <c r="F591" i="2"/>
  <c r="C591" i="2"/>
  <c r="B591" i="2"/>
  <c r="D590" i="2"/>
  <c r="C590" i="2"/>
  <c r="B590" i="2"/>
  <c r="G589" i="2"/>
  <c r="D589" i="2"/>
  <c r="C589" i="2"/>
  <c r="B589" i="2"/>
  <c r="D588" i="2"/>
  <c r="C588" i="2"/>
  <c r="B588" i="2"/>
  <c r="D587" i="2"/>
  <c r="C587" i="2"/>
  <c r="B587" i="2"/>
  <c r="D586" i="2"/>
  <c r="C586" i="2"/>
  <c r="B586" i="2"/>
  <c r="G585" i="2"/>
  <c r="D585" i="2"/>
  <c r="C585" i="2"/>
  <c r="B585" i="2"/>
  <c r="D584" i="2"/>
  <c r="C584" i="2"/>
  <c r="B584" i="2"/>
  <c r="F583" i="2"/>
  <c r="C583" i="2"/>
  <c r="B583" i="2"/>
  <c r="D582" i="2"/>
  <c r="C582" i="2"/>
  <c r="B582" i="2"/>
  <c r="D581" i="2"/>
  <c r="C581" i="2"/>
  <c r="B581" i="2"/>
  <c r="D580" i="2"/>
  <c r="C580" i="2"/>
  <c r="B580" i="2"/>
  <c r="F579" i="2"/>
  <c r="C579" i="2"/>
  <c r="B579" i="2"/>
  <c r="F578" i="2"/>
  <c r="C578" i="2"/>
  <c r="B578" i="2"/>
  <c r="F577" i="2"/>
  <c r="C577" i="2"/>
  <c r="B577" i="2"/>
  <c r="F576" i="2"/>
  <c r="C576" i="2"/>
  <c r="B576" i="2"/>
  <c r="F575" i="2"/>
  <c r="C575" i="2"/>
  <c r="B575" i="2"/>
  <c r="D574" i="2"/>
  <c r="C574" i="2"/>
  <c r="B574" i="2"/>
  <c r="F573" i="2"/>
  <c r="C573" i="2"/>
  <c r="B573" i="2"/>
  <c r="F572" i="2"/>
  <c r="C572" i="2"/>
  <c r="B572" i="2"/>
  <c r="D571" i="2"/>
  <c r="C571" i="2"/>
  <c r="B571" i="2"/>
  <c r="D570" i="2"/>
  <c r="C570" i="2"/>
  <c r="B570" i="2"/>
  <c r="F569" i="2"/>
  <c r="C569" i="2"/>
  <c r="B569" i="2"/>
  <c r="F568" i="2"/>
  <c r="C568" i="2"/>
  <c r="B568" i="2"/>
  <c r="F567" i="2"/>
  <c r="C567" i="2"/>
  <c r="B567" i="2"/>
  <c r="D566" i="2"/>
  <c r="C566" i="2"/>
  <c r="B566" i="2"/>
  <c r="F565" i="2"/>
  <c r="C565" i="2"/>
  <c r="B565" i="2"/>
  <c r="D564" i="2"/>
  <c r="C564" i="2"/>
  <c r="B564" i="2"/>
  <c r="D563" i="2"/>
  <c r="C563" i="2"/>
  <c r="B563" i="2"/>
  <c r="D562" i="2"/>
  <c r="C562" i="2"/>
  <c r="B562" i="2"/>
  <c r="D561" i="2"/>
  <c r="C561" i="2"/>
  <c r="B561" i="2"/>
  <c r="F560" i="2"/>
  <c r="C560" i="2"/>
  <c r="B560" i="2"/>
  <c r="D559" i="2"/>
  <c r="C559" i="2"/>
  <c r="B559" i="2"/>
  <c r="D558" i="2"/>
  <c r="C558" i="2"/>
  <c r="B558" i="2"/>
  <c r="F557" i="2"/>
  <c r="C557" i="2"/>
  <c r="B557" i="2"/>
  <c r="D556" i="2"/>
  <c r="C556" i="2"/>
  <c r="B556" i="2"/>
  <c r="F555" i="2"/>
  <c r="C555" i="2"/>
  <c r="B555" i="2"/>
  <c r="F554" i="2"/>
  <c r="C554" i="2"/>
  <c r="B554" i="2"/>
  <c r="D553" i="2"/>
  <c r="C553" i="2"/>
  <c r="B553" i="2"/>
  <c r="D552" i="2"/>
  <c r="C552" i="2"/>
  <c r="B552" i="2"/>
  <c r="F551" i="2"/>
  <c r="C551" i="2"/>
  <c r="B551" i="2"/>
  <c r="D550" i="2"/>
  <c r="C550" i="2"/>
  <c r="B550" i="2"/>
  <c r="D549" i="2"/>
  <c r="C549" i="2"/>
  <c r="B549" i="2"/>
  <c r="D548" i="2"/>
  <c r="C548" i="2"/>
  <c r="B548" i="2"/>
  <c r="D547" i="2"/>
  <c r="C547" i="2"/>
  <c r="B547" i="2"/>
  <c r="D546" i="2"/>
  <c r="C546" i="2"/>
  <c r="B546" i="2"/>
  <c r="F545" i="2"/>
  <c r="C545" i="2"/>
  <c r="B545" i="2"/>
  <c r="D544" i="2"/>
  <c r="C544" i="2"/>
  <c r="B544" i="2"/>
  <c r="D543" i="2"/>
  <c r="C543" i="2"/>
  <c r="B543" i="2"/>
  <c r="F542" i="2"/>
  <c r="C542" i="2"/>
  <c r="B542" i="2"/>
  <c r="D541" i="2"/>
  <c r="C541" i="2"/>
  <c r="B541" i="2"/>
  <c r="D540" i="2"/>
  <c r="C540" i="2"/>
  <c r="B540" i="2"/>
  <c r="D539" i="2"/>
  <c r="C539" i="2"/>
  <c r="B539" i="2"/>
  <c r="D538" i="2"/>
  <c r="B538" i="2"/>
  <c r="D537" i="2"/>
  <c r="C537" i="2"/>
  <c r="B537" i="2"/>
  <c r="D536" i="2"/>
  <c r="C536" i="2"/>
  <c r="B536" i="2"/>
  <c r="F535" i="2"/>
  <c r="C535" i="2"/>
  <c r="B535" i="2"/>
  <c r="F534" i="2"/>
  <c r="C534" i="2"/>
  <c r="B534" i="2"/>
  <c r="F533" i="2"/>
  <c r="C533" i="2"/>
  <c r="B533" i="2"/>
  <c r="F532" i="2"/>
  <c r="C532" i="2"/>
  <c r="B532" i="2"/>
  <c r="E531" i="2"/>
  <c r="C531" i="2"/>
  <c r="B531" i="2"/>
  <c r="D530" i="2"/>
  <c r="C530" i="2"/>
  <c r="B530" i="2"/>
  <c r="D529" i="2"/>
  <c r="C529" i="2"/>
  <c r="B529" i="2"/>
  <c r="D528" i="2"/>
  <c r="C528" i="2"/>
  <c r="B528" i="2"/>
  <c r="D527" i="2"/>
  <c r="C527" i="2"/>
  <c r="B527" i="2"/>
  <c r="D526" i="2"/>
  <c r="C526" i="2"/>
  <c r="B526" i="2"/>
  <c r="D525" i="2"/>
  <c r="C525" i="2"/>
  <c r="B525" i="2"/>
  <c r="F524" i="2"/>
  <c r="C524" i="2"/>
  <c r="B524" i="2"/>
  <c r="D523" i="2"/>
  <c r="C523" i="2"/>
  <c r="B523" i="2"/>
  <c r="F522" i="2"/>
  <c r="C522" i="2"/>
  <c r="B522" i="2"/>
  <c r="D521" i="2"/>
  <c r="C521" i="2"/>
  <c r="B521" i="2"/>
  <c r="G520" i="2"/>
  <c r="D520" i="2"/>
  <c r="C520" i="2"/>
  <c r="B520" i="2"/>
  <c r="D519" i="2"/>
  <c r="C519" i="2"/>
  <c r="B519" i="2"/>
  <c r="D518" i="2"/>
  <c r="C518" i="2"/>
  <c r="B518" i="2"/>
  <c r="D517" i="2"/>
  <c r="C517" i="2"/>
  <c r="B517" i="2"/>
  <c r="D516" i="2"/>
  <c r="C516" i="2"/>
  <c r="B516" i="2"/>
  <c r="D515" i="2"/>
  <c r="C515" i="2"/>
  <c r="B515" i="2"/>
  <c r="D514" i="2"/>
  <c r="C514" i="2"/>
  <c r="B514" i="2"/>
  <c r="D513" i="2"/>
  <c r="C513" i="2"/>
  <c r="B513" i="2"/>
  <c r="F512" i="2"/>
  <c r="C512" i="2"/>
  <c r="B512" i="2"/>
  <c r="F511" i="2"/>
  <c r="C511" i="2"/>
  <c r="B511" i="2"/>
  <c r="D510" i="2"/>
  <c r="C510" i="2"/>
  <c r="B510" i="2"/>
  <c r="D509" i="2"/>
  <c r="C509" i="2"/>
  <c r="B509" i="2"/>
  <c r="D508" i="2"/>
  <c r="C508" i="2"/>
  <c r="B508" i="2"/>
  <c r="D507" i="2"/>
  <c r="C507" i="2"/>
  <c r="B507" i="2"/>
  <c r="D506" i="2"/>
  <c r="C506" i="2"/>
  <c r="B506" i="2"/>
  <c r="F505" i="2"/>
  <c r="C505" i="2"/>
  <c r="B505" i="2"/>
  <c r="D504" i="2"/>
  <c r="C504" i="2"/>
  <c r="B504" i="2"/>
  <c r="D503" i="2"/>
  <c r="C503" i="2"/>
  <c r="B503" i="2"/>
  <c r="D502" i="2"/>
  <c r="C502" i="2"/>
  <c r="B502" i="2"/>
  <c r="D501" i="2"/>
  <c r="C501" i="2"/>
  <c r="B501" i="2"/>
  <c r="F500" i="2"/>
  <c r="C500" i="2"/>
  <c r="B500" i="2"/>
  <c r="D499" i="2"/>
  <c r="C499" i="2"/>
  <c r="B499" i="2"/>
  <c r="F498" i="2"/>
  <c r="C498" i="2"/>
  <c r="B498" i="2"/>
  <c r="D497" i="2"/>
  <c r="C497" i="2"/>
  <c r="B497" i="2"/>
  <c r="D496" i="2"/>
  <c r="C496" i="2"/>
  <c r="B496" i="2"/>
  <c r="D495" i="2"/>
  <c r="C495" i="2"/>
  <c r="B495" i="2"/>
  <c r="D494" i="2"/>
  <c r="C494" i="2"/>
  <c r="B494" i="2"/>
  <c r="D493" i="2"/>
  <c r="C493" i="2"/>
  <c r="B493" i="2"/>
  <c r="D492" i="2"/>
  <c r="C492" i="2"/>
  <c r="B492" i="2"/>
  <c r="D491" i="2"/>
  <c r="C491" i="2"/>
  <c r="B491" i="2"/>
  <c r="D490" i="2"/>
  <c r="C490" i="2"/>
  <c r="B490" i="2"/>
  <c r="G489" i="2"/>
  <c r="D489" i="2"/>
  <c r="C489" i="2"/>
  <c r="B489" i="2"/>
  <c r="D488" i="2"/>
  <c r="C488" i="2"/>
  <c r="B488" i="2"/>
  <c r="G487" i="2"/>
  <c r="D487" i="2"/>
  <c r="C487" i="2"/>
  <c r="B487" i="2"/>
  <c r="D486" i="2"/>
  <c r="C486" i="2"/>
  <c r="B486" i="2"/>
  <c r="D485" i="2"/>
  <c r="C485" i="2"/>
  <c r="B485" i="2"/>
  <c r="D484" i="2"/>
  <c r="C484" i="2"/>
  <c r="B484" i="2"/>
  <c r="D483" i="2"/>
  <c r="C483" i="2"/>
  <c r="B483" i="2"/>
  <c r="D482" i="2"/>
  <c r="C482" i="2"/>
  <c r="B482" i="2"/>
  <c r="F481" i="2"/>
  <c r="C481" i="2"/>
  <c r="B481" i="2"/>
  <c r="D480" i="2"/>
  <c r="C480" i="2"/>
  <c r="B480" i="2"/>
  <c r="D479" i="2"/>
  <c r="C479" i="2"/>
  <c r="B479" i="2"/>
  <c r="D478" i="2"/>
  <c r="C478" i="2"/>
  <c r="B478" i="2"/>
  <c r="D477" i="2"/>
  <c r="C477" i="2"/>
  <c r="B477" i="2"/>
  <c r="D476" i="2"/>
  <c r="C476" i="2"/>
  <c r="B476" i="2"/>
  <c r="F475" i="2"/>
  <c r="C475" i="2"/>
  <c r="B475" i="2"/>
  <c r="D474" i="2"/>
  <c r="C474" i="2"/>
  <c r="B474" i="2"/>
  <c r="D473" i="2"/>
  <c r="C473" i="2"/>
  <c r="B473" i="2"/>
  <c r="F472" i="2"/>
  <c r="C472" i="2"/>
  <c r="B472" i="2"/>
  <c r="D471" i="2"/>
  <c r="C471" i="2"/>
  <c r="B471" i="2"/>
  <c r="D470" i="2"/>
  <c r="C470" i="2"/>
  <c r="B470" i="2"/>
  <c r="F469" i="2"/>
  <c r="C469" i="2"/>
  <c r="B469" i="2"/>
  <c r="D468" i="2"/>
  <c r="C468" i="2"/>
  <c r="B468" i="2"/>
  <c r="D467" i="2"/>
  <c r="C467" i="2"/>
  <c r="B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0" i="2"/>
  <c r="C460" i="2"/>
  <c r="B460" i="2"/>
  <c r="D459" i="2"/>
  <c r="C459" i="2"/>
  <c r="B459" i="2"/>
  <c r="D458" i="2"/>
  <c r="C458" i="2"/>
  <c r="B458" i="2"/>
  <c r="D457" i="2"/>
  <c r="C457" i="2"/>
  <c r="B457" i="2"/>
  <c r="D456" i="2"/>
  <c r="C456" i="2"/>
  <c r="B456" i="2"/>
  <c r="D455" i="2"/>
  <c r="C455" i="2"/>
  <c r="B455" i="2"/>
  <c r="D454" i="2"/>
  <c r="C454" i="2"/>
  <c r="B454" i="2"/>
  <c r="G453" i="2"/>
  <c r="E453" i="2"/>
  <c r="C453" i="2"/>
  <c r="B453" i="2"/>
  <c r="D452" i="2"/>
  <c r="C452" i="2"/>
  <c r="B452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G437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F432" i="2"/>
  <c r="C432" i="2"/>
  <c r="B432" i="2"/>
  <c r="D431" i="2"/>
  <c r="C431" i="2"/>
  <c r="B431" i="2"/>
  <c r="D430" i="2"/>
  <c r="C430" i="2"/>
  <c r="B430" i="2"/>
  <c r="E429" i="2"/>
  <c r="C429" i="2"/>
  <c r="B429" i="2"/>
  <c r="F428" i="2"/>
  <c r="C428" i="2"/>
  <c r="B428" i="2"/>
  <c r="D427" i="2"/>
  <c r="C427" i="2"/>
  <c r="B427" i="2"/>
  <c r="D426" i="2"/>
  <c r="C426" i="2"/>
  <c r="C598" i="2" s="1"/>
  <c r="B426" i="2"/>
  <c r="G421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D417" i="2"/>
  <c r="C417" i="2"/>
  <c r="B417" i="2"/>
  <c r="D416" i="2"/>
  <c r="C416" i="2"/>
  <c r="B416" i="2"/>
  <c r="D415" i="2"/>
  <c r="C415" i="2"/>
  <c r="B415" i="2"/>
  <c r="D414" i="2"/>
  <c r="C414" i="2"/>
  <c r="B414" i="2"/>
  <c r="G413" i="2"/>
  <c r="D413" i="2"/>
  <c r="C413" i="2"/>
  <c r="B413" i="2"/>
  <c r="D412" i="2"/>
  <c r="C412" i="2"/>
  <c r="B412" i="2"/>
  <c r="D411" i="2"/>
  <c r="C411" i="2"/>
  <c r="B411" i="2"/>
  <c r="F410" i="2"/>
  <c r="C410" i="2"/>
  <c r="B410" i="2"/>
  <c r="G409" i="2"/>
  <c r="D409" i="2"/>
  <c r="C409" i="2"/>
  <c r="B409" i="2"/>
  <c r="D408" i="2"/>
  <c r="C408" i="2"/>
  <c r="B408" i="2"/>
  <c r="D407" i="2"/>
  <c r="C407" i="2"/>
  <c r="B407" i="2"/>
  <c r="D406" i="2"/>
  <c r="C406" i="2"/>
  <c r="B406" i="2"/>
  <c r="D405" i="2"/>
  <c r="C405" i="2"/>
  <c r="B405" i="2"/>
  <c r="D404" i="2"/>
  <c r="C404" i="2"/>
  <c r="B404" i="2"/>
  <c r="D403" i="2"/>
  <c r="C403" i="2"/>
  <c r="B403" i="2"/>
  <c r="D402" i="2"/>
  <c r="C402" i="2"/>
  <c r="B402" i="2"/>
  <c r="D401" i="2"/>
  <c r="C401" i="2"/>
  <c r="B401" i="2"/>
  <c r="D400" i="2"/>
  <c r="C400" i="2"/>
  <c r="B400" i="2"/>
  <c r="D399" i="2"/>
  <c r="C399" i="2"/>
  <c r="B399" i="2"/>
  <c r="D398" i="2"/>
  <c r="C398" i="2"/>
  <c r="B398" i="2"/>
  <c r="D397" i="2"/>
  <c r="C397" i="2"/>
  <c r="B397" i="2"/>
  <c r="D396" i="2"/>
  <c r="C396" i="2"/>
  <c r="B396" i="2"/>
  <c r="D395" i="2"/>
  <c r="C395" i="2"/>
  <c r="B395" i="2"/>
  <c r="D394" i="2"/>
  <c r="C394" i="2"/>
  <c r="B394" i="2"/>
  <c r="D393" i="2"/>
  <c r="C393" i="2"/>
  <c r="B393" i="2"/>
  <c r="D392" i="2"/>
  <c r="C392" i="2"/>
  <c r="B392" i="2"/>
  <c r="D391" i="2"/>
  <c r="C391" i="2"/>
  <c r="B391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4" i="2"/>
  <c r="C384" i="2"/>
  <c r="B384" i="2"/>
  <c r="D383" i="2"/>
  <c r="C383" i="2"/>
  <c r="B383" i="2"/>
  <c r="D382" i="2"/>
  <c r="C382" i="2"/>
  <c r="B382" i="2"/>
  <c r="D381" i="2"/>
  <c r="C381" i="2"/>
  <c r="B381" i="2"/>
  <c r="D380" i="2"/>
  <c r="C380" i="2"/>
  <c r="B380" i="2"/>
  <c r="D379" i="2"/>
  <c r="C379" i="2"/>
  <c r="B379" i="2"/>
  <c r="D378" i="2"/>
  <c r="C378" i="2"/>
  <c r="B378" i="2"/>
  <c r="D377" i="2"/>
  <c r="C377" i="2"/>
  <c r="B377" i="2"/>
  <c r="G376" i="2"/>
  <c r="D376" i="2"/>
  <c r="C376" i="2"/>
  <c r="B376" i="2"/>
  <c r="D375" i="2"/>
  <c r="C375" i="2"/>
  <c r="B375" i="2"/>
  <c r="D374" i="2"/>
  <c r="C374" i="2"/>
  <c r="B374" i="2"/>
  <c r="D373" i="2"/>
  <c r="C373" i="2"/>
  <c r="B373" i="2"/>
  <c r="D372" i="2"/>
  <c r="C372" i="2"/>
  <c r="B372" i="2"/>
  <c r="D371" i="2"/>
  <c r="C371" i="2"/>
  <c r="B371" i="2"/>
  <c r="D370" i="2"/>
  <c r="C370" i="2"/>
  <c r="B370" i="2"/>
  <c r="D369" i="2"/>
  <c r="C369" i="2"/>
  <c r="B369" i="2"/>
  <c r="D368" i="2"/>
  <c r="C368" i="2"/>
  <c r="B368" i="2"/>
  <c r="D367" i="2"/>
  <c r="C367" i="2"/>
  <c r="B367" i="2"/>
  <c r="D366" i="2"/>
  <c r="C366" i="2"/>
  <c r="B366" i="2"/>
  <c r="D365" i="2"/>
  <c r="C365" i="2"/>
  <c r="B365" i="2"/>
  <c r="D364" i="2"/>
  <c r="C364" i="2"/>
  <c r="B364" i="2"/>
  <c r="D363" i="2"/>
  <c r="C363" i="2"/>
  <c r="B363" i="2"/>
  <c r="D362" i="2"/>
  <c r="C362" i="2"/>
  <c r="B362" i="2"/>
  <c r="D361" i="2"/>
  <c r="C361" i="2"/>
  <c r="B361" i="2"/>
  <c r="D360" i="2"/>
  <c r="C360" i="2"/>
  <c r="B360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D352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B347" i="2"/>
  <c r="D346" i="2"/>
  <c r="C346" i="2"/>
  <c r="B346" i="2"/>
  <c r="D345" i="2"/>
  <c r="C345" i="2"/>
  <c r="B345" i="2"/>
  <c r="D344" i="2"/>
  <c r="C344" i="2"/>
  <c r="B344" i="2"/>
  <c r="G343" i="2"/>
  <c r="D343" i="2"/>
  <c r="C343" i="2"/>
  <c r="B343" i="2"/>
  <c r="D342" i="2"/>
  <c r="C342" i="2"/>
  <c r="B342" i="2"/>
  <c r="D341" i="2"/>
  <c r="C341" i="2"/>
  <c r="B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B335" i="2"/>
  <c r="D334" i="2"/>
  <c r="C334" i="2"/>
  <c r="B334" i="2"/>
  <c r="D333" i="2"/>
  <c r="C333" i="2"/>
  <c r="B333" i="2"/>
  <c r="D332" i="2"/>
  <c r="C332" i="2"/>
  <c r="B332" i="2"/>
  <c r="D331" i="2"/>
  <c r="C331" i="2"/>
  <c r="B331" i="2"/>
  <c r="D330" i="2"/>
  <c r="C330" i="2"/>
  <c r="B330" i="2"/>
  <c r="D329" i="2"/>
  <c r="C329" i="2"/>
  <c r="B329" i="2"/>
  <c r="D328" i="2"/>
  <c r="C328" i="2"/>
  <c r="B328" i="2"/>
  <c r="D327" i="2"/>
  <c r="C327" i="2"/>
  <c r="B327" i="2"/>
  <c r="D326" i="2"/>
  <c r="C326" i="2"/>
  <c r="B326" i="2"/>
  <c r="G325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D321" i="2"/>
  <c r="C321" i="2"/>
  <c r="B321" i="2"/>
  <c r="D320" i="2"/>
  <c r="C320" i="2"/>
  <c r="B320" i="2"/>
  <c r="C319" i="2"/>
  <c r="B319" i="2"/>
  <c r="D318" i="2"/>
  <c r="C318" i="2"/>
  <c r="B318" i="2"/>
  <c r="D317" i="2"/>
  <c r="C317" i="2"/>
  <c r="B317" i="2"/>
  <c r="D316" i="2"/>
  <c r="C316" i="2"/>
  <c r="B316" i="2"/>
  <c r="D315" i="2"/>
  <c r="C315" i="2"/>
  <c r="B315" i="2"/>
  <c r="F314" i="2"/>
  <c r="C314" i="2"/>
  <c r="B314" i="2"/>
  <c r="D313" i="2"/>
  <c r="C313" i="2"/>
  <c r="B313" i="2"/>
  <c r="D312" i="2"/>
  <c r="C312" i="2"/>
  <c r="B312" i="2"/>
  <c r="D311" i="2"/>
  <c r="C311" i="2"/>
  <c r="B311" i="2"/>
  <c r="G310" i="2"/>
  <c r="D310" i="2"/>
  <c r="C310" i="2"/>
  <c r="B310" i="2"/>
  <c r="D309" i="2"/>
  <c r="C309" i="2"/>
  <c r="B309" i="2"/>
  <c r="D308" i="2"/>
  <c r="C308" i="2"/>
  <c r="B308" i="2"/>
  <c r="D307" i="2"/>
  <c r="C307" i="2"/>
  <c r="B307" i="2"/>
  <c r="D306" i="2"/>
  <c r="C306" i="2"/>
  <c r="B306" i="2"/>
  <c r="D305" i="2"/>
  <c r="C305" i="2"/>
  <c r="B305" i="2"/>
  <c r="G304" i="2"/>
  <c r="D304" i="2"/>
  <c r="C304" i="2"/>
  <c r="B304" i="2"/>
  <c r="D303" i="2"/>
  <c r="C303" i="2"/>
  <c r="B303" i="2"/>
  <c r="D302" i="2"/>
  <c r="C302" i="2"/>
  <c r="B302" i="2"/>
  <c r="D301" i="2"/>
  <c r="C301" i="2"/>
  <c r="B301" i="2"/>
  <c r="D300" i="2"/>
  <c r="C300" i="2"/>
  <c r="B300" i="2"/>
  <c r="F299" i="2"/>
  <c r="C299" i="2"/>
  <c r="B299" i="2"/>
  <c r="D298" i="2"/>
  <c r="C298" i="2"/>
  <c r="B298" i="2"/>
  <c r="D297" i="2"/>
  <c r="C297" i="2"/>
  <c r="B297" i="2"/>
  <c r="D296" i="2"/>
  <c r="C296" i="2"/>
  <c r="B296" i="2"/>
  <c r="D295" i="2"/>
  <c r="C295" i="2"/>
  <c r="B295" i="2"/>
  <c r="D294" i="2"/>
  <c r="C294" i="2"/>
  <c r="B294" i="2"/>
  <c r="D293" i="2"/>
  <c r="C293" i="2"/>
  <c r="B293" i="2"/>
  <c r="G292" i="2"/>
  <c r="D292" i="2"/>
  <c r="C292" i="2"/>
  <c r="B292" i="2"/>
  <c r="D291" i="2"/>
  <c r="C291" i="2"/>
  <c r="B291" i="2"/>
  <c r="D290" i="2"/>
  <c r="C290" i="2"/>
  <c r="B290" i="2"/>
  <c r="F289" i="2"/>
  <c r="C289" i="2"/>
  <c r="B289" i="2"/>
  <c r="D288" i="2"/>
  <c r="C288" i="2"/>
  <c r="B288" i="2"/>
  <c r="D287" i="2"/>
  <c r="C287" i="2"/>
  <c r="B287" i="2"/>
  <c r="D286" i="2"/>
  <c r="C286" i="2"/>
  <c r="B286" i="2"/>
  <c r="G285" i="2"/>
  <c r="D285" i="2"/>
  <c r="C285" i="2"/>
  <c r="B285" i="2"/>
  <c r="F284" i="2"/>
  <c r="C284" i="2"/>
  <c r="B284" i="2"/>
  <c r="F283" i="2"/>
  <c r="C283" i="2"/>
  <c r="B283" i="2"/>
  <c r="D282" i="2"/>
  <c r="C282" i="2"/>
  <c r="B282" i="2"/>
  <c r="D281" i="2"/>
  <c r="C281" i="2"/>
  <c r="B281" i="2"/>
  <c r="D280" i="2"/>
  <c r="C280" i="2"/>
  <c r="B280" i="2"/>
  <c r="D279" i="2"/>
  <c r="C279" i="2"/>
  <c r="B279" i="2"/>
  <c r="G278" i="2"/>
  <c r="D278" i="2"/>
  <c r="C278" i="2"/>
  <c r="B278" i="2"/>
  <c r="D277" i="2"/>
  <c r="C277" i="2"/>
  <c r="B277" i="2"/>
  <c r="D276" i="2"/>
  <c r="C276" i="2"/>
  <c r="B276" i="2"/>
  <c r="D275" i="2"/>
  <c r="C275" i="2"/>
  <c r="B275" i="2"/>
  <c r="D274" i="2"/>
  <c r="C274" i="2"/>
  <c r="B274" i="2"/>
  <c r="D273" i="2"/>
  <c r="C273" i="2"/>
  <c r="B273" i="2"/>
  <c r="D272" i="2"/>
  <c r="C272" i="2"/>
  <c r="B272" i="2"/>
  <c r="D271" i="2"/>
  <c r="C271" i="2"/>
  <c r="B271" i="2"/>
  <c r="F270" i="2"/>
  <c r="C270" i="2"/>
  <c r="B270" i="2"/>
  <c r="D269" i="2"/>
  <c r="C269" i="2"/>
  <c r="B269" i="2"/>
  <c r="D268" i="2"/>
  <c r="C268" i="2"/>
  <c r="B268" i="2"/>
  <c r="D267" i="2"/>
  <c r="C267" i="2"/>
  <c r="B267" i="2"/>
  <c r="D266" i="2"/>
  <c r="C266" i="2"/>
  <c r="B266" i="2"/>
  <c r="D265" i="2"/>
  <c r="C265" i="2"/>
  <c r="B265" i="2"/>
  <c r="D264" i="2"/>
  <c r="C264" i="2"/>
  <c r="B264" i="2"/>
  <c r="D263" i="2"/>
  <c r="C263" i="2"/>
  <c r="B263" i="2"/>
  <c r="D262" i="2"/>
  <c r="C262" i="2"/>
  <c r="B262" i="2"/>
  <c r="F261" i="2"/>
  <c r="C261" i="2"/>
  <c r="B261" i="2"/>
  <c r="D260" i="2"/>
  <c r="C260" i="2"/>
  <c r="B260" i="2"/>
  <c r="D259" i="2"/>
  <c r="C259" i="2"/>
  <c r="B259" i="2"/>
  <c r="D258" i="2"/>
  <c r="C258" i="2"/>
  <c r="B258" i="2"/>
  <c r="D257" i="2"/>
  <c r="C257" i="2"/>
  <c r="B257" i="2"/>
  <c r="E256" i="2"/>
  <c r="C256" i="2"/>
  <c r="B256" i="2"/>
  <c r="D255" i="2"/>
  <c r="C255" i="2"/>
  <c r="B255" i="2"/>
  <c r="D254" i="2"/>
  <c r="C254" i="2"/>
  <c r="B254" i="2"/>
  <c r="D253" i="2"/>
  <c r="C253" i="2"/>
  <c r="B253" i="2"/>
  <c r="D252" i="2"/>
  <c r="C252" i="2"/>
  <c r="B252" i="2"/>
  <c r="D251" i="2"/>
  <c r="C251" i="2"/>
  <c r="B251" i="2"/>
  <c r="F250" i="2"/>
  <c r="C250" i="2"/>
  <c r="B250" i="2"/>
  <c r="G249" i="2"/>
  <c r="D249" i="2"/>
  <c r="C249" i="2"/>
  <c r="B249" i="2"/>
  <c r="D248" i="2"/>
  <c r="C248" i="2"/>
  <c r="B248" i="2"/>
  <c r="D247" i="2"/>
  <c r="C247" i="2"/>
  <c r="B247" i="2"/>
  <c r="D246" i="2"/>
  <c r="C246" i="2"/>
  <c r="B246" i="2"/>
  <c r="D245" i="2"/>
  <c r="C245" i="2"/>
  <c r="B245" i="2"/>
  <c r="D244" i="2"/>
  <c r="C244" i="2"/>
  <c r="B244" i="2"/>
  <c r="F243" i="2"/>
  <c r="C243" i="2"/>
  <c r="B243" i="2"/>
  <c r="F242" i="2"/>
  <c r="C242" i="2"/>
  <c r="B242" i="2"/>
  <c r="D241" i="2"/>
  <c r="C241" i="2"/>
  <c r="B241" i="2"/>
  <c r="D240" i="2"/>
  <c r="C240" i="2"/>
  <c r="B240" i="2"/>
  <c r="D239" i="2"/>
  <c r="C239" i="2"/>
  <c r="B239" i="2"/>
  <c r="F238" i="2"/>
  <c r="C238" i="2"/>
  <c r="B238" i="2"/>
  <c r="F237" i="2"/>
  <c r="C237" i="2"/>
  <c r="B237" i="2"/>
  <c r="D236" i="2"/>
  <c r="C236" i="2"/>
  <c r="B236" i="2"/>
  <c r="E235" i="2"/>
  <c r="E423" i="2" s="1"/>
  <c r="C235" i="2"/>
  <c r="B235" i="2"/>
  <c r="D234" i="2"/>
  <c r="C234" i="2"/>
  <c r="B234" i="2"/>
  <c r="G233" i="2"/>
  <c r="D233" i="2"/>
  <c r="C233" i="2"/>
  <c r="B233" i="2"/>
  <c r="D232" i="2"/>
  <c r="C232" i="2"/>
  <c r="B232" i="2"/>
  <c r="D231" i="2"/>
  <c r="C231" i="2"/>
  <c r="B231" i="2"/>
  <c r="D230" i="2"/>
  <c r="C230" i="2"/>
  <c r="B230" i="2"/>
  <c r="D229" i="2"/>
  <c r="C229" i="2"/>
  <c r="B229" i="2"/>
  <c r="D228" i="2"/>
  <c r="C228" i="2"/>
  <c r="B228" i="2"/>
  <c r="D227" i="2"/>
  <c r="C227" i="2"/>
  <c r="B227" i="2"/>
  <c r="D226" i="2"/>
  <c r="C226" i="2"/>
  <c r="B226" i="2"/>
  <c r="D225" i="2"/>
  <c r="C225" i="2"/>
  <c r="B225" i="2"/>
  <c r="D224" i="2"/>
  <c r="C224" i="2"/>
  <c r="B224" i="2"/>
  <c r="D223" i="2"/>
  <c r="C223" i="2"/>
  <c r="B223" i="2"/>
  <c r="D222" i="2"/>
  <c r="C222" i="2"/>
  <c r="B222" i="2"/>
  <c r="D221" i="2"/>
  <c r="C221" i="2"/>
  <c r="B221" i="2"/>
  <c r="D220" i="2"/>
  <c r="C220" i="2"/>
  <c r="B220" i="2"/>
  <c r="D219" i="2"/>
  <c r="C219" i="2"/>
  <c r="B219" i="2"/>
  <c r="D218" i="2"/>
  <c r="C218" i="2"/>
  <c r="B218" i="2"/>
  <c r="D217" i="2"/>
  <c r="C217" i="2"/>
  <c r="B217" i="2"/>
  <c r="G216" i="2"/>
  <c r="D216" i="2"/>
  <c r="C216" i="2"/>
  <c r="B216" i="2"/>
  <c r="D215" i="2"/>
  <c r="C215" i="2"/>
  <c r="B215" i="2"/>
  <c r="D214" i="2"/>
  <c r="C214" i="2"/>
  <c r="B214" i="2"/>
  <c r="D213" i="2"/>
  <c r="C213" i="2"/>
  <c r="B213" i="2"/>
  <c r="D212" i="2"/>
  <c r="C212" i="2"/>
  <c r="B212" i="2"/>
  <c r="D211" i="2"/>
  <c r="C211" i="2"/>
  <c r="B211" i="2"/>
  <c r="G206" i="2"/>
  <c r="D206" i="2"/>
  <c r="C206" i="2"/>
  <c r="B206" i="2"/>
  <c r="D205" i="2"/>
  <c r="C205" i="2"/>
  <c r="B205" i="2"/>
  <c r="D204" i="2"/>
  <c r="C204" i="2"/>
  <c r="B204" i="2"/>
  <c r="D203" i="2"/>
  <c r="C203" i="2"/>
  <c r="B203" i="2"/>
  <c r="D202" i="2"/>
  <c r="C202" i="2"/>
  <c r="B202" i="2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D193" i="2"/>
  <c r="C193" i="2"/>
  <c r="B193" i="2"/>
  <c r="D192" i="2"/>
  <c r="C192" i="2"/>
  <c r="B192" i="2"/>
  <c r="F191" i="2"/>
  <c r="C191" i="2"/>
  <c r="B191" i="2"/>
  <c r="D190" i="2"/>
  <c r="C190" i="2"/>
  <c r="B190" i="2"/>
  <c r="D189" i="2"/>
  <c r="C189" i="2"/>
  <c r="B189" i="2"/>
  <c r="G188" i="2"/>
  <c r="D188" i="2"/>
  <c r="C188" i="2"/>
  <c r="B188" i="2"/>
  <c r="D187" i="2"/>
  <c r="C187" i="2"/>
  <c r="B187" i="2"/>
  <c r="D186" i="2"/>
  <c r="C186" i="2"/>
  <c r="B186" i="2"/>
  <c r="D185" i="2"/>
  <c r="C185" i="2"/>
  <c r="B185" i="2"/>
  <c r="D184" i="2"/>
  <c r="C184" i="2"/>
  <c r="B184" i="2"/>
  <c r="E183" i="2"/>
  <c r="E208" i="2" s="1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D172" i="2"/>
  <c r="C172" i="2"/>
  <c r="B172" i="2"/>
  <c r="D171" i="2"/>
  <c r="C171" i="2"/>
  <c r="B171" i="2"/>
  <c r="F170" i="2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G165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F158" i="2"/>
  <c r="C158" i="2"/>
  <c r="B158" i="2"/>
  <c r="F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F152" i="2"/>
  <c r="C152" i="2"/>
  <c r="B152" i="2"/>
  <c r="D151" i="2"/>
  <c r="C151" i="2"/>
  <c r="B151" i="2"/>
  <c r="F150" i="2"/>
  <c r="C150" i="2"/>
  <c r="B150" i="2"/>
  <c r="D149" i="2"/>
  <c r="C149" i="2"/>
  <c r="B149" i="2"/>
  <c r="F148" i="2"/>
  <c r="C148" i="2"/>
  <c r="B148" i="2"/>
  <c r="F147" i="2"/>
  <c r="F208" i="2" s="1"/>
  <c r="C147" i="2"/>
  <c r="B147" i="2"/>
  <c r="E144" i="2"/>
  <c r="G142" i="2"/>
  <c r="D142" i="2"/>
  <c r="C142" i="2"/>
  <c r="B142" i="2"/>
  <c r="D141" i="2"/>
  <c r="C141" i="2"/>
  <c r="B141" i="2"/>
  <c r="F140" i="2"/>
  <c r="C140" i="2"/>
  <c r="B140" i="2"/>
  <c r="D139" i="2"/>
  <c r="C139" i="2"/>
  <c r="B139" i="2"/>
  <c r="D138" i="2"/>
  <c r="C138" i="2"/>
  <c r="B138" i="2"/>
  <c r="D137" i="2"/>
  <c r="C137" i="2"/>
  <c r="B137" i="2"/>
  <c r="C136" i="2"/>
  <c r="B136" i="2"/>
  <c r="F135" i="2"/>
  <c r="C135" i="2"/>
  <c r="B135" i="2"/>
  <c r="D134" i="2"/>
  <c r="C134" i="2"/>
  <c r="B134" i="2"/>
  <c r="F133" i="2"/>
  <c r="C133" i="2"/>
  <c r="B133" i="2"/>
  <c r="D132" i="2"/>
  <c r="C132" i="2"/>
  <c r="B132" i="2"/>
  <c r="D131" i="2"/>
  <c r="C131" i="2"/>
  <c r="B131" i="2"/>
  <c r="F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F120" i="2"/>
  <c r="C120" i="2"/>
  <c r="B120" i="2"/>
  <c r="D119" i="2"/>
  <c r="C119" i="2"/>
  <c r="B119" i="2"/>
  <c r="D118" i="2"/>
  <c r="C118" i="2"/>
  <c r="B118" i="2"/>
  <c r="D117" i="2"/>
  <c r="C117" i="2"/>
  <c r="B117" i="2"/>
  <c r="F116" i="2"/>
  <c r="C116" i="2"/>
  <c r="B116" i="2"/>
  <c r="D115" i="2"/>
  <c r="C115" i="2"/>
  <c r="B115" i="2"/>
  <c r="D114" i="2"/>
  <c r="C114" i="2"/>
  <c r="B114" i="2"/>
  <c r="F113" i="2"/>
  <c r="C113" i="2"/>
  <c r="B113" i="2"/>
  <c r="F112" i="2"/>
  <c r="C112" i="2"/>
  <c r="B112" i="2"/>
  <c r="D111" i="2"/>
  <c r="C111" i="2"/>
  <c r="B111" i="2"/>
  <c r="D110" i="2"/>
  <c r="C110" i="2"/>
  <c r="B110" i="2"/>
  <c r="D109" i="2"/>
  <c r="C109" i="2"/>
  <c r="B109" i="2"/>
  <c r="F108" i="2"/>
  <c r="C108" i="2"/>
  <c r="B108" i="2"/>
  <c r="D107" i="2"/>
  <c r="C107" i="2"/>
  <c r="B107" i="2"/>
  <c r="D106" i="2"/>
  <c r="C106" i="2"/>
  <c r="B106" i="2"/>
  <c r="D105" i="2"/>
  <c r="C105" i="2"/>
  <c r="B105" i="2"/>
  <c r="F104" i="2"/>
  <c r="C104" i="2"/>
  <c r="B104" i="2"/>
  <c r="D103" i="2"/>
  <c r="C103" i="2"/>
  <c r="B103" i="2"/>
  <c r="D102" i="2"/>
  <c r="C102" i="2"/>
  <c r="B102" i="2"/>
  <c r="F101" i="2"/>
  <c r="C101" i="2"/>
  <c r="B101" i="2"/>
  <c r="D100" i="2"/>
  <c r="C100" i="2"/>
  <c r="B100" i="2"/>
  <c r="F99" i="2"/>
  <c r="C99" i="2"/>
  <c r="B99" i="2"/>
  <c r="F98" i="2"/>
  <c r="C98" i="2"/>
  <c r="B98" i="2"/>
  <c r="F97" i="2"/>
  <c r="C97" i="2"/>
  <c r="B97" i="2"/>
  <c r="D96" i="2"/>
  <c r="C96" i="2"/>
  <c r="B96" i="2"/>
  <c r="D95" i="2"/>
  <c r="C95" i="2"/>
  <c r="B95" i="2"/>
  <c r="D94" i="2"/>
  <c r="C94" i="2"/>
  <c r="B94" i="2"/>
  <c r="F93" i="2"/>
  <c r="C93" i="2"/>
  <c r="B93" i="2"/>
  <c r="D92" i="2"/>
  <c r="C92" i="2"/>
  <c r="B92" i="2"/>
  <c r="D91" i="2"/>
  <c r="C91" i="2"/>
  <c r="B91" i="2"/>
  <c r="D90" i="2"/>
  <c r="C90" i="2"/>
  <c r="B90" i="2"/>
  <c r="F89" i="2"/>
  <c r="C89" i="2"/>
  <c r="B89" i="2"/>
  <c r="D88" i="2"/>
  <c r="C88" i="2"/>
  <c r="B88" i="2"/>
  <c r="D87" i="2"/>
  <c r="C87" i="2"/>
  <c r="B87" i="2"/>
  <c r="D86" i="2"/>
  <c r="C86" i="2"/>
  <c r="B86" i="2"/>
  <c r="G85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F51" i="2"/>
  <c r="C51" i="2"/>
  <c r="B51" i="2"/>
  <c r="D50" i="2"/>
  <c r="C50" i="2"/>
  <c r="L13" i="3" s="1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F41" i="2"/>
  <c r="C41" i="2"/>
  <c r="B41" i="2"/>
  <c r="G40" i="2"/>
  <c r="F40" i="2"/>
  <c r="C40" i="2"/>
  <c r="B40" i="2"/>
  <c r="D39" i="2"/>
  <c r="C39" i="2"/>
  <c r="B39" i="2"/>
  <c r="D38" i="2"/>
  <c r="C38" i="2"/>
  <c r="B38" i="2"/>
  <c r="D37" i="2"/>
  <c r="C37" i="2"/>
  <c r="B37" i="2"/>
  <c r="G36" i="2"/>
  <c r="F36" i="2"/>
  <c r="C36" i="2"/>
  <c r="B36" i="2"/>
  <c r="D35" i="2"/>
  <c r="C35" i="2"/>
  <c r="B35" i="2"/>
  <c r="F34" i="2"/>
  <c r="C34" i="2"/>
  <c r="B34" i="2"/>
  <c r="F33" i="2"/>
  <c r="C33" i="2"/>
  <c r="B33" i="2"/>
  <c r="F32" i="2"/>
  <c r="C32" i="2"/>
  <c r="B32" i="2"/>
  <c r="F31" i="2"/>
  <c r="C31" i="2"/>
  <c r="B31" i="2"/>
  <c r="F30" i="2"/>
  <c r="C30" i="2"/>
  <c r="B30" i="2"/>
  <c r="F29" i="2"/>
  <c r="C29" i="2"/>
  <c r="B29" i="2"/>
  <c r="F28" i="2"/>
  <c r="C28" i="2"/>
  <c r="B28" i="2"/>
  <c r="D27" i="2"/>
  <c r="C27" i="2"/>
  <c r="B27" i="2"/>
  <c r="D26" i="2"/>
  <c r="C26" i="2"/>
  <c r="B26" i="2"/>
  <c r="D25" i="2"/>
  <c r="C25" i="2"/>
  <c r="L20" i="3" s="1"/>
  <c r="B25" i="2"/>
  <c r="F24" i="2"/>
  <c r="C24" i="2"/>
  <c r="B24" i="2"/>
  <c r="D23" i="2"/>
  <c r="C23" i="2"/>
  <c r="B23" i="2"/>
  <c r="F22" i="2"/>
  <c r="C22" i="2"/>
  <c r="B22" i="2"/>
  <c r="F21" i="2"/>
  <c r="C21" i="2"/>
  <c r="B21" i="2"/>
  <c r="F20" i="2"/>
  <c r="C20" i="2"/>
  <c r="B20" i="2"/>
  <c r="F19" i="2"/>
  <c r="C19" i="2"/>
  <c r="B19" i="2"/>
  <c r="D18" i="2"/>
  <c r="C18" i="2"/>
  <c r="B18" i="2"/>
  <c r="G17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F9" i="2"/>
  <c r="C9" i="2"/>
  <c r="B9" i="2"/>
  <c r="D8" i="2"/>
  <c r="C8" i="2"/>
  <c r="B8" i="2"/>
  <c r="G7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C41" i="1"/>
  <c r="R39" i="1"/>
  <c r="P39" i="1"/>
  <c r="Q39" i="1" s="1"/>
  <c r="O39" i="1"/>
  <c r="S39" i="1" s="1"/>
  <c r="N39" i="1"/>
  <c r="S38" i="1"/>
  <c r="Q38" i="1"/>
  <c r="C38" i="1"/>
  <c r="S37" i="1"/>
  <c r="Q37" i="1"/>
  <c r="C37" i="1"/>
  <c r="S36" i="1"/>
  <c r="Q36" i="1"/>
  <c r="C36" i="1"/>
  <c r="S35" i="1"/>
  <c r="Q35" i="1"/>
  <c r="C34" i="1"/>
  <c r="R32" i="1"/>
  <c r="P32" i="1"/>
  <c r="Q32" i="1" s="1"/>
  <c r="O32" i="1"/>
  <c r="S32" i="1" s="1"/>
  <c r="N32" i="1"/>
  <c r="S31" i="1"/>
  <c r="Q31" i="1"/>
  <c r="C31" i="1"/>
  <c r="S30" i="1"/>
  <c r="Q30" i="1"/>
  <c r="C30" i="1"/>
  <c r="S29" i="1"/>
  <c r="Q29" i="1"/>
  <c r="C29" i="1"/>
  <c r="S28" i="1"/>
  <c r="Q28" i="1"/>
  <c r="C28" i="1"/>
  <c r="L27" i="1"/>
  <c r="R25" i="1"/>
  <c r="P25" i="1"/>
  <c r="Q25" i="1" s="1"/>
  <c r="O25" i="1"/>
  <c r="S25" i="1" s="1"/>
  <c r="N25" i="1"/>
  <c r="S24" i="1"/>
  <c r="Q24" i="1"/>
  <c r="C24" i="1"/>
  <c r="S23" i="1"/>
  <c r="Q23" i="1"/>
  <c r="C23" i="1"/>
  <c r="S22" i="1"/>
  <c r="Q22" i="1"/>
  <c r="C22" i="1"/>
  <c r="S21" i="1"/>
  <c r="Q21" i="1"/>
  <c r="L20" i="1"/>
  <c r="C20" i="1"/>
  <c r="S17" i="1"/>
  <c r="Q17" i="1"/>
  <c r="S16" i="1"/>
  <c r="Q16" i="1"/>
  <c r="S15" i="1"/>
  <c r="Q15" i="1"/>
  <c r="S14" i="1"/>
  <c r="Q14" i="1"/>
  <c r="L13" i="1" l="1"/>
  <c r="C34" i="3"/>
  <c r="C17" i="3"/>
  <c r="C15" i="3"/>
  <c r="C23" i="3"/>
  <c r="C17" i="1"/>
  <c r="C16" i="1"/>
  <c r="C15" i="1"/>
  <c r="C20" i="3"/>
  <c r="C37" i="3"/>
  <c r="C29" i="3"/>
  <c r="C31" i="3"/>
  <c r="C13" i="1"/>
  <c r="C36" i="3"/>
  <c r="C30" i="3"/>
  <c r="C38" i="3"/>
  <c r="C35" i="1"/>
  <c r="C16" i="3"/>
  <c r="C22" i="3"/>
  <c r="C24" i="3"/>
  <c r="C13" i="3"/>
  <c r="C28" i="3"/>
  <c r="C724" i="2"/>
  <c r="C144" i="2"/>
  <c r="D598" i="2"/>
  <c r="D724" i="2"/>
  <c r="C21" i="3"/>
  <c r="F144" i="2"/>
  <c r="C21" i="1"/>
  <c r="D208" i="2"/>
  <c r="C423" i="2"/>
  <c r="E598" i="2"/>
  <c r="E728" i="2" s="1"/>
  <c r="C14" i="3"/>
  <c r="C27" i="3"/>
  <c r="C35" i="3"/>
  <c r="C14" i="1"/>
  <c r="C27" i="1"/>
  <c r="B730" i="2"/>
  <c r="C208" i="2"/>
  <c r="H208" i="2"/>
  <c r="D423" i="2"/>
  <c r="H423" i="2"/>
  <c r="F423" i="2"/>
  <c r="F598" i="2"/>
  <c r="H598" i="2"/>
  <c r="F724" i="2"/>
  <c r="H144" i="2"/>
  <c r="D144" i="2"/>
  <c r="D728" i="2" s="1"/>
  <c r="H728" i="2" l="1"/>
  <c r="F728" i="2"/>
</calcChain>
</file>

<file path=xl/sharedStrings.xml><?xml version="1.0" encoding="utf-8"?>
<sst xmlns="http://schemas.openxmlformats.org/spreadsheetml/2006/main" count="415" uniqueCount="239">
  <si>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</si>
  <si>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</si>
  <si>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</si>
  <si>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</si>
  <si>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</si>
  <si>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2018 - 2019</t>
  </si>
  <si>
    <t>UITSLAG GEWESTELIJKE VOORRONDE  :  2°  KLASSE  BANDSTOTEN MB</t>
  </si>
  <si>
    <t xml:space="preserve">Inrichting : </t>
  </si>
  <si>
    <t xml:space="preserve">KON. BRUGSE BC </t>
  </si>
  <si>
    <t>A</t>
  </si>
  <si>
    <t>MIN</t>
  </si>
  <si>
    <t>MAX</t>
  </si>
  <si>
    <t xml:space="preserve">datum  : </t>
  </si>
  <si>
    <t>19 &amp; 20 januari 2019</t>
  </si>
  <si>
    <t xml:space="preserve">  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</si>
  <si>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</si>
  <si>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</si>
  <si>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</si>
  <si>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</si>
  <si>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</si>
  <si>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</si>
  <si>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</si>
  <si>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</si>
  <si>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</si>
  <si>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</si>
  <si>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</si>
  <si>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</si>
  <si>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</si>
  <si>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</si>
  <si>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 xml:space="preserve"> </t>
  </si>
  <si>
    <t>a1</t>
  </si>
  <si>
    <t>a2</t>
  </si>
  <si>
    <t>a6</t>
  </si>
  <si>
    <t>a4</t>
  </si>
  <si>
    <t>a5</t>
  </si>
  <si>
    <t>a3</t>
  </si>
  <si>
    <t>a7</t>
  </si>
  <si>
    <t>EINDRESULTAAT</t>
  </si>
  <si>
    <t>KKBC</t>
  </si>
  <si>
    <t xml:space="preserve">Verantwoordelijke </t>
  </si>
  <si>
    <t>NAAM</t>
  </si>
  <si>
    <t>S</t>
  </si>
  <si>
    <t>J</t>
  </si>
  <si>
    <t>K</t>
  </si>
  <si>
    <t>AANT/LED</t>
  </si>
  <si>
    <t>TOT.DIST</t>
  </si>
  <si>
    <t>K.Kn</t>
  </si>
  <si>
    <t>00848</t>
  </si>
  <si>
    <t>OS</t>
  </si>
  <si>
    <t>00949</t>
  </si>
  <si>
    <t>00850</t>
  </si>
  <si>
    <t>00852</t>
  </si>
  <si>
    <t>KK</t>
  </si>
  <si>
    <t>00853</t>
  </si>
  <si>
    <t>00854</t>
  </si>
  <si>
    <t>00855</t>
  </si>
  <si>
    <t>00856</t>
  </si>
  <si>
    <t>00857</t>
  </si>
  <si>
    <t>00858</t>
  </si>
  <si>
    <t>00859</t>
  </si>
  <si>
    <t>00860</t>
  </si>
  <si>
    <t>00861</t>
  </si>
  <si>
    <t>K.ZE</t>
  </si>
  <si>
    <t>DK</t>
  </si>
  <si>
    <t>KKBR</t>
  </si>
  <si>
    <t>00864</t>
  </si>
  <si>
    <t>4185B</t>
  </si>
  <si>
    <t>4682B</t>
  </si>
  <si>
    <t>K.Br</t>
  </si>
  <si>
    <t>4158B</t>
  </si>
  <si>
    <t>00865</t>
  </si>
  <si>
    <t>00866</t>
  </si>
  <si>
    <t>4162B</t>
  </si>
  <si>
    <t>00902</t>
  </si>
  <si>
    <t>00607</t>
  </si>
  <si>
    <t>00653</t>
  </si>
  <si>
    <t>00904</t>
  </si>
  <si>
    <t>00868</t>
  </si>
  <si>
    <t>00870</t>
  </si>
  <si>
    <t>00871</t>
  </si>
  <si>
    <t>00872</t>
  </si>
  <si>
    <t>00621</t>
  </si>
  <si>
    <t>00900</t>
  </si>
  <si>
    <t>00901</t>
  </si>
  <si>
    <t>00873</t>
  </si>
  <si>
    <t>00875</t>
  </si>
  <si>
    <t>9514</t>
  </si>
  <si>
    <t>00905</t>
  </si>
  <si>
    <t>OBA</t>
  </si>
  <si>
    <t>Bgge-Zeek</t>
  </si>
  <si>
    <t>00886</t>
  </si>
  <si>
    <t>00863</t>
  </si>
  <si>
    <t>00468</t>
  </si>
  <si>
    <t>00885</t>
  </si>
  <si>
    <t>KKSM1</t>
  </si>
  <si>
    <t>KKSM2</t>
  </si>
  <si>
    <t>SMA</t>
  </si>
  <si>
    <t>00869</t>
  </si>
  <si>
    <t>4301B</t>
  </si>
  <si>
    <t>STER</t>
  </si>
  <si>
    <t>00652</t>
  </si>
  <si>
    <t>K.OH</t>
  </si>
  <si>
    <t>Dender</t>
  </si>
  <si>
    <t>9221C</t>
  </si>
  <si>
    <t>ED</t>
  </si>
  <si>
    <t>GS</t>
  </si>
  <si>
    <t>KKEW1</t>
  </si>
  <si>
    <t>KKEW2</t>
  </si>
  <si>
    <t>00689</t>
  </si>
  <si>
    <t>00357</t>
  </si>
  <si>
    <t>EWH</t>
  </si>
  <si>
    <t>KKBV1</t>
  </si>
  <si>
    <t>KKBV2</t>
  </si>
  <si>
    <t>4559B</t>
  </si>
  <si>
    <t>00651</t>
  </si>
  <si>
    <t>4931</t>
  </si>
  <si>
    <t>BVG</t>
  </si>
  <si>
    <t>LKAR1</t>
  </si>
  <si>
    <t>LKAR2</t>
  </si>
  <si>
    <t>KKAR2</t>
  </si>
  <si>
    <t>KKAR3</t>
  </si>
  <si>
    <t>ARG</t>
  </si>
  <si>
    <t>KKKV1</t>
  </si>
  <si>
    <t>K&amp;V</t>
  </si>
  <si>
    <t>KKKA1</t>
  </si>
  <si>
    <t>K.BCAW</t>
  </si>
  <si>
    <t>8918B</t>
  </si>
  <si>
    <t>ROY</t>
  </si>
  <si>
    <t>KKAC1</t>
  </si>
  <si>
    <t>7685B</t>
  </si>
  <si>
    <t>LKAC1</t>
  </si>
  <si>
    <t>ACG</t>
  </si>
  <si>
    <t>4634B</t>
  </si>
  <si>
    <t>4513B</t>
  </si>
  <si>
    <t>4530B</t>
  </si>
  <si>
    <t>KAS</t>
  </si>
  <si>
    <t>6727B</t>
  </si>
  <si>
    <t>K.EBC</t>
  </si>
  <si>
    <t>8888B</t>
  </si>
  <si>
    <t>UN</t>
  </si>
  <si>
    <t>KKK1</t>
  </si>
  <si>
    <t>KOTM</t>
  </si>
  <si>
    <t>K.ME</t>
  </si>
  <si>
    <t>Gent</t>
  </si>
  <si>
    <t>7465B</t>
  </si>
  <si>
    <t>00844</t>
  </si>
  <si>
    <t>WOH</t>
  </si>
  <si>
    <t>RT</t>
  </si>
  <si>
    <t>00696</t>
  </si>
  <si>
    <t>00248</t>
  </si>
  <si>
    <t>00401</t>
  </si>
  <si>
    <t>00360</t>
  </si>
  <si>
    <t>VR</t>
  </si>
  <si>
    <t>00649</t>
  </si>
  <si>
    <t>4550B</t>
  </si>
  <si>
    <t>00645</t>
  </si>
  <si>
    <t>00650</t>
  </si>
  <si>
    <t>00648</t>
  </si>
  <si>
    <t>DOS</t>
  </si>
  <si>
    <t>00785</t>
  </si>
  <si>
    <t>00786</t>
  </si>
  <si>
    <t>00787</t>
  </si>
  <si>
    <t>00788</t>
  </si>
  <si>
    <t>00789</t>
  </si>
  <si>
    <t>00790</t>
  </si>
  <si>
    <t>8047B</t>
  </si>
  <si>
    <t>00791</t>
  </si>
  <si>
    <t>00793</t>
  </si>
  <si>
    <t>7461B</t>
  </si>
  <si>
    <t>00794</t>
  </si>
  <si>
    <t>00795</t>
  </si>
  <si>
    <t>00796</t>
  </si>
  <si>
    <t>00798</t>
  </si>
  <si>
    <t>00799</t>
  </si>
  <si>
    <t>00800</t>
  </si>
  <si>
    <t>00801</t>
  </si>
  <si>
    <t>KKGH1</t>
  </si>
  <si>
    <t>00805</t>
  </si>
  <si>
    <t>00806</t>
  </si>
  <si>
    <t>00807</t>
  </si>
  <si>
    <t>00809</t>
  </si>
  <si>
    <t>00810</t>
  </si>
  <si>
    <t>00811</t>
  </si>
  <si>
    <t>00808</t>
  </si>
  <si>
    <t>00813</t>
  </si>
  <si>
    <t>00814</t>
  </si>
  <si>
    <t>K.GHOK</t>
  </si>
  <si>
    <t>DLS</t>
  </si>
  <si>
    <t>KKPO1</t>
  </si>
  <si>
    <t>PO</t>
  </si>
  <si>
    <t>Zuid W-Vl</t>
  </si>
  <si>
    <t>00015</t>
  </si>
  <si>
    <t>6712B</t>
  </si>
  <si>
    <t>6784B</t>
  </si>
  <si>
    <t>00284</t>
  </si>
  <si>
    <t>6117B</t>
  </si>
  <si>
    <t>BCKS</t>
  </si>
  <si>
    <t>00698</t>
  </si>
  <si>
    <t>KGV</t>
  </si>
  <si>
    <t>00684</t>
  </si>
  <si>
    <t>00362</t>
  </si>
  <si>
    <t>00166</t>
  </si>
  <si>
    <t>1193B</t>
  </si>
  <si>
    <t>00124</t>
  </si>
  <si>
    <t>00891</t>
  </si>
  <si>
    <t>00183</t>
  </si>
  <si>
    <t>00715</t>
  </si>
  <si>
    <t>00363</t>
  </si>
  <si>
    <t>00889</t>
  </si>
  <si>
    <t>2192B</t>
  </si>
  <si>
    <t>00890</t>
  </si>
  <si>
    <t>1168B</t>
  </si>
  <si>
    <t>5727B</t>
  </si>
  <si>
    <t>00364</t>
  </si>
  <si>
    <t>00737</t>
  </si>
  <si>
    <t>00815</t>
  </si>
  <si>
    <t>00744</t>
  </si>
  <si>
    <t>00880</t>
  </si>
  <si>
    <t>WM</t>
  </si>
  <si>
    <t>00678</t>
  </si>
  <si>
    <t>00150</t>
  </si>
  <si>
    <t>00480</t>
  </si>
  <si>
    <t>00699</t>
  </si>
  <si>
    <t>00309</t>
  </si>
  <si>
    <t>00874</t>
  </si>
  <si>
    <t>5727C</t>
  </si>
  <si>
    <t>KSNBA</t>
  </si>
  <si>
    <t>00817</t>
  </si>
  <si>
    <t>VAN HOYLANDT Roger</t>
  </si>
  <si>
    <t>QU</t>
  </si>
  <si>
    <t>Waasland</t>
  </si>
  <si>
    <t>Clubs</t>
  </si>
  <si>
    <t xml:space="preserve">Senior </t>
  </si>
  <si>
    <t>Jeugd</t>
  </si>
  <si>
    <t>Kl.Kaart</t>
  </si>
  <si>
    <t>Tot.Gewest</t>
  </si>
  <si>
    <t>MESKENS Alain</t>
  </si>
  <si>
    <t>VILV BC</t>
  </si>
  <si>
    <t>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</si>
</sst>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28" xfId="0" applyFont="1" applyFill="1" applyBorder="1"/>
    <xf numFmtId="0" fontId="12" fillId="0" borderId="28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8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0" fillId="3" borderId="11" xfId="0" quotePrefix="1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ter/Documents/BILJART/FEDERATIE/GEWEST/LEDENLIJ/Ledenlijst_Vlaanderen_Ba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lijst"/>
      <sheetName val="Blad1"/>
    </sheetNames>
    <sheetDataSet>
      <sheetData sheetId="0" refreshError="1">
        <row r="2">
          <cell r="B2">
            <v>4100</v>
          </cell>
          <cell r="C2" t="str">
            <v>BOUSSY Werner</v>
          </cell>
          <cell r="D2" t="str">
            <v>J Sabbelaan 16</v>
          </cell>
          <cell r="E2" t="str">
            <v>8300</v>
          </cell>
          <cell r="F2" t="str">
            <v>KNOKKE-HEIST</v>
          </cell>
          <cell r="G2">
            <v>13729</v>
          </cell>
          <cell r="H2" t="str">
            <v>S</v>
          </cell>
          <cell r="I2" t="str">
            <v>050/606577</v>
          </cell>
          <cell r="J2" t="str">
            <v>M</v>
          </cell>
          <cell r="K2" t="str">
            <v>BE</v>
          </cell>
          <cell r="L2" t="str">
            <v>-</v>
          </cell>
          <cell r="M2" t="str">
            <v>Senior</v>
          </cell>
          <cell r="N2" t="str">
            <v>K.Kn</v>
          </cell>
        </row>
        <row r="3">
          <cell r="B3">
            <v>7678</v>
          </cell>
          <cell r="C3" t="str">
            <v>DE VREEZE Patrick</v>
          </cell>
          <cell r="D3" t="str">
            <v>Paul Permentierlaan  88 / 14</v>
          </cell>
          <cell r="E3" t="str">
            <v>8300</v>
          </cell>
          <cell r="F3" t="str">
            <v>KNOKKE-HEIST</v>
          </cell>
          <cell r="G3">
            <v>18170</v>
          </cell>
          <cell r="H3" t="str">
            <v>S</v>
          </cell>
          <cell r="I3" t="str">
            <v>0474/732343</v>
          </cell>
          <cell r="J3" t="str">
            <v>M</v>
          </cell>
          <cell r="K3" t="str">
            <v>BE</v>
          </cell>
          <cell r="L3" t="str">
            <v>-</v>
          </cell>
          <cell r="M3" t="str">
            <v>Senior</v>
          </cell>
          <cell r="N3" t="str">
            <v>K.Kn</v>
          </cell>
        </row>
        <row r="4">
          <cell r="B4">
            <v>5178</v>
          </cell>
          <cell r="C4" t="str">
            <v>FRANKEN Luc</v>
          </cell>
          <cell r="D4" t="str">
            <v>Guldenvlieslaan  7</v>
          </cell>
          <cell r="E4" t="str">
            <v>8300</v>
          </cell>
          <cell r="F4" t="str">
            <v>KNOKKE-HEIST</v>
          </cell>
          <cell r="G4">
            <v>20575</v>
          </cell>
          <cell r="H4" t="str">
            <v>S</v>
          </cell>
          <cell r="I4" t="str">
            <v>050/608691</v>
          </cell>
          <cell r="J4" t="str">
            <v>M</v>
          </cell>
          <cell r="K4" t="str">
            <v>BE</v>
          </cell>
          <cell r="L4" t="str">
            <v>-</v>
          </cell>
          <cell r="M4" t="str">
            <v>Senior</v>
          </cell>
          <cell r="N4" t="str">
            <v>K.Kn</v>
          </cell>
        </row>
        <row r="5">
          <cell r="B5">
            <v>4522</v>
          </cell>
          <cell r="C5" t="str">
            <v>METTEPENNINGEN Julien</v>
          </cell>
          <cell r="D5" t="str">
            <v>Parkstraat 19  bus 24</v>
          </cell>
          <cell r="E5" t="str">
            <v>8301</v>
          </cell>
          <cell r="F5" t="str">
            <v>KNOKKE-HEIST</v>
          </cell>
          <cell r="G5">
            <v>15295</v>
          </cell>
          <cell r="H5" t="str">
            <v>S</v>
          </cell>
          <cell r="I5" t="str">
            <v>0485/419858</v>
          </cell>
          <cell r="J5" t="str">
            <v>M</v>
          </cell>
          <cell r="K5" t="str">
            <v>BE</v>
          </cell>
          <cell r="L5" t="str">
            <v>-</v>
          </cell>
          <cell r="M5" t="str">
            <v>Senior</v>
          </cell>
          <cell r="N5" t="str">
            <v>K.Kn</v>
          </cell>
        </row>
        <row r="6">
          <cell r="B6">
            <v>4114</v>
          </cell>
          <cell r="C6" t="str">
            <v>VAN KREIJ Jo</v>
          </cell>
          <cell r="D6" t="str">
            <v>Acacialaan 46</v>
          </cell>
          <cell r="E6">
            <v>8300</v>
          </cell>
          <cell r="F6" t="str">
            <v>KNOKKE-HEIST</v>
          </cell>
          <cell r="G6">
            <v>16001</v>
          </cell>
          <cell r="H6" t="str">
            <v>S</v>
          </cell>
          <cell r="I6">
            <v>0</v>
          </cell>
          <cell r="J6" t="str">
            <v>M</v>
          </cell>
          <cell r="K6" t="str">
            <v>BE</v>
          </cell>
          <cell r="L6" t="str">
            <v>-</v>
          </cell>
          <cell r="M6" t="str">
            <v>Senior</v>
          </cell>
          <cell r="N6" t="str">
            <v>K.Kn</v>
          </cell>
        </row>
        <row r="7">
          <cell r="B7">
            <v>1102</v>
          </cell>
          <cell r="C7" t="str">
            <v>CALLIAUW Ludovicus</v>
          </cell>
          <cell r="D7" t="str">
            <v>Molemeers 1</v>
          </cell>
          <cell r="E7">
            <v>8210</v>
          </cell>
          <cell r="F7" t="str">
            <v>ZEDELGEM</v>
          </cell>
          <cell r="G7">
            <v>20771</v>
          </cell>
          <cell r="H7" t="str">
            <v>S</v>
          </cell>
          <cell r="I7" t="str">
            <v>050/208232</v>
          </cell>
          <cell r="J7" t="str">
            <v>M</v>
          </cell>
          <cell r="K7" t="str">
            <v>BE</v>
          </cell>
          <cell r="L7" t="str">
            <v>-</v>
          </cell>
          <cell r="M7" t="str">
            <v>Senior</v>
          </cell>
          <cell r="N7" t="str">
            <v>OS</v>
          </cell>
        </row>
        <row r="8">
          <cell r="B8" t="str">
            <v>00848</v>
          </cell>
          <cell r="C8" t="str">
            <v>DEVRIENDT Bart</v>
          </cell>
          <cell r="D8" t="str">
            <v>Leurdersstraat 13</v>
          </cell>
          <cell r="E8">
            <v>8560</v>
          </cell>
          <cell r="F8" t="str">
            <v>HOUTHULST</v>
          </cell>
          <cell r="G8">
            <v>29294</v>
          </cell>
          <cell r="H8" t="str">
            <v>K</v>
          </cell>
          <cell r="I8" t="str">
            <v>0479/256201</v>
          </cell>
          <cell r="J8" t="str">
            <v>M</v>
          </cell>
          <cell r="K8" t="str">
            <v>BE</v>
          </cell>
          <cell r="N8" t="str">
            <v>OS</v>
          </cell>
        </row>
        <row r="9">
          <cell r="B9">
            <v>4119</v>
          </cell>
          <cell r="C9" t="str">
            <v>GEERLANDT José</v>
          </cell>
          <cell r="D9" t="str">
            <v>Kortemarkstraat  5</v>
          </cell>
          <cell r="E9" t="str">
            <v>8810</v>
          </cell>
          <cell r="F9" t="str">
            <v>LICHTERVELDE</v>
          </cell>
          <cell r="G9">
            <v>20649</v>
          </cell>
          <cell r="H9" t="str">
            <v>S</v>
          </cell>
          <cell r="I9" t="str">
            <v>0476/246098</v>
          </cell>
          <cell r="J9" t="str">
            <v>M</v>
          </cell>
          <cell r="K9" t="str">
            <v>BE</v>
          </cell>
          <cell r="L9" t="str">
            <v>-</v>
          </cell>
          <cell r="M9" t="str">
            <v>Senior</v>
          </cell>
          <cell r="N9" t="str">
            <v>OS</v>
          </cell>
        </row>
        <row r="10">
          <cell r="B10">
            <v>4122</v>
          </cell>
          <cell r="C10" t="str">
            <v>HAEGHEBAERT Eric</v>
          </cell>
          <cell r="D10" t="str">
            <v>Surmontstraat 18</v>
          </cell>
          <cell r="E10" t="str">
            <v>8810</v>
          </cell>
          <cell r="F10" t="str">
            <v>LICHTERVELDE</v>
          </cell>
          <cell r="G10">
            <v>19233</v>
          </cell>
          <cell r="H10" t="str">
            <v>S</v>
          </cell>
          <cell r="I10" t="str">
            <v>051/723815</v>
          </cell>
          <cell r="J10" t="str">
            <v>M</v>
          </cell>
          <cell r="K10" t="str">
            <v>BE</v>
          </cell>
          <cell r="L10" t="str">
            <v>-</v>
          </cell>
          <cell r="M10" t="str">
            <v>Senior</v>
          </cell>
          <cell r="N10" t="str">
            <v>OS</v>
          </cell>
        </row>
        <row r="11">
          <cell r="B11">
            <v>6074</v>
          </cell>
          <cell r="C11" t="str">
            <v>MAES Hendrik</v>
          </cell>
          <cell r="D11" t="str">
            <v>Roeselarebaan  7</v>
          </cell>
          <cell r="E11" t="str">
            <v>8810</v>
          </cell>
          <cell r="F11" t="str">
            <v>LICHTERVELDE</v>
          </cell>
          <cell r="G11">
            <v>19666</v>
          </cell>
          <cell r="H11" t="str">
            <v>S</v>
          </cell>
          <cell r="I11" t="str">
            <v>0475/442136</v>
          </cell>
          <cell r="J11" t="str">
            <v>M</v>
          </cell>
          <cell r="K11" t="str">
            <v>BE</v>
          </cell>
          <cell r="L11" t="str">
            <v xml:space="preserve"> -</v>
          </cell>
          <cell r="M11" t="str">
            <v>Senior</v>
          </cell>
          <cell r="N11" t="str">
            <v>OS</v>
          </cell>
        </row>
        <row r="12">
          <cell r="B12">
            <v>7287</v>
          </cell>
          <cell r="C12" t="str">
            <v>SOENENS Joël</v>
          </cell>
          <cell r="D12" t="str">
            <v>Sportlaan  49</v>
          </cell>
          <cell r="E12" t="str">
            <v>8810</v>
          </cell>
          <cell r="F12" t="str">
            <v>LICHTERVELDE</v>
          </cell>
          <cell r="G12">
            <v>17138</v>
          </cell>
          <cell r="H12" t="str">
            <v>S</v>
          </cell>
          <cell r="I12" t="str">
            <v>0499/772826</v>
          </cell>
          <cell r="J12" t="str">
            <v>M</v>
          </cell>
          <cell r="K12" t="str">
            <v>BE</v>
          </cell>
          <cell r="L12" t="str">
            <v>-</v>
          </cell>
          <cell r="M12" t="str">
            <v>Senior</v>
          </cell>
          <cell r="N12" t="str">
            <v>OS</v>
          </cell>
        </row>
        <row r="13">
          <cell r="B13">
            <v>8883</v>
          </cell>
          <cell r="C13" t="str">
            <v>VANPRAET Bart</v>
          </cell>
          <cell r="D13" t="str">
            <v>Essestraat 92</v>
          </cell>
          <cell r="E13" t="str">
            <v>8810</v>
          </cell>
          <cell r="F13" t="str">
            <v>LICHTERVELDE</v>
          </cell>
          <cell r="G13">
            <v>27626</v>
          </cell>
          <cell r="H13" t="str">
            <v>S</v>
          </cell>
          <cell r="I13" t="str">
            <v>0494/177585</v>
          </cell>
          <cell r="J13" t="str">
            <v>M</v>
          </cell>
          <cell r="K13" t="str">
            <v>BE</v>
          </cell>
          <cell r="L13" t="str">
            <v xml:space="preserve"> -</v>
          </cell>
          <cell r="M13" t="str">
            <v>Senior</v>
          </cell>
          <cell r="N13" t="str">
            <v>OS</v>
          </cell>
        </row>
        <row r="14">
          <cell r="B14">
            <v>8668</v>
          </cell>
          <cell r="C14" t="str">
            <v>VANDEKEERE Bert</v>
          </cell>
          <cell r="D14" t="str">
            <v>Pastoriestraat 148 bus 1</v>
          </cell>
          <cell r="E14">
            <v>8200</v>
          </cell>
          <cell r="F14" t="str">
            <v>BRUGGE</v>
          </cell>
          <cell r="G14">
            <v>28377</v>
          </cell>
          <cell r="H14" t="str">
            <v>S</v>
          </cell>
          <cell r="I14" t="str">
            <v>0484/223776</v>
          </cell>
          <cell r="J14" t="str">
            <v>M</v>
          </cell>
          <cell r="K14" t="str">
            <v>BE</v>
          </cell>
          <cell r="L14" t="str">
            <v xml:space="preserve"> -</v>
          </cell>
          <cell r="M14" t="str">
            <v>Senior</v>
          </cell>
          <cell r="N14" t="str">
            <v>OS</v>
          </cell>
        </row>
        <row r="15">
          <cell r="B15">
            <v>7010</v>
          </cell>
          <cell r="C15" t="str">
            <v>VERMEULEN Johan</v>
          </cell>
          <cell r="D15" t="str">
            <v>Oude Bruggeweg  40 C</v>
          </cell>
          <cell r="E15" t="str">
            <v>8810</v>
          </cell>
          <cell r="F15" t="str">
            <v>LICHTERVELDE</v>
          </cell>
          <cell r="G15">
            <v>24441</v>
          </cell>
          <cell r="H15" t="str">
            <v>S</v>
          </cell>
          <cell r="I15" t="str">
            <v>0475/834049</v>
          </cell>
          <cell r="J15" t="str">
            <v>M</v>
          </cell>
          <cell r="K15" t="str">
            <v>BE</v>
          </cell>
          <cell r="L15" t="str">
            <v>-</v>
          </cell>
          <cell r="M15" t="str">
            <v>Senior</v>
          </cell>
          <cell r="N15" t="str">
            <v>OS</v>
          </cell>
        </row>
        <row r="16">
          <cell r="B16">
            <v>4133</v>
          </cell>
          <cell r="C16" t="str">
            <v>WERBROUCK Luc</v>
          </cell>
          <cell r="D16" t="str">
            <v>Fazantendreef 4</v>
          </cell>
          <cell r="E16">
            <v>8200</v>
          </cell>
          <cell r="F16" t="str">
            <v>BRUGGE</v>
          </cell>
          <cell r="G16">
            <v>19545</v>
          </cell>
          <cell r="H16" t="str">
            <v>S</v>
          </cell>
          <cell r="I16" t="str">
            <v>0475/622669</v>
          </cell>
          <cell r="J16" t="str">
            <v>M</v>
          </cell>
          <cell r="K16" t="str">
            <v>BE</v>
          </cell>
          <cell r="L16" t="str">
            <v>-</v>
          </cell>
          <cell r="M16" t="str">
            <v>Senior</v>
          </cell>
          <cell r="N16" t="str">
            <v>OS</v>
          </cell>
        </row>
        <row r="17">
          <cell r="B17">
            <v>4158</v>
          </cell>
          <cell r="C17" t="str">
            <v>BAUWENS Freddy</v>
          </cell>
          <cell r="D17" t="str">
            <v>Brugsesteenweg 26</v>
          </cell>
          <cell r="E17" t="str">
            <v>8460</v>
          </cell>
          <cell r="F17" t="str">
            <v>OUDENBURG</v>
          </cell>
          <cell r="G17">
            <v>18713</v>
          </cell>
          <cell r="H17" t="str">
            <v>S</v>
          </cell>
          <cell r="I17" t="str">
            <v>059/267025</v>
          </cell>
          <cell r="J17" t="str">
            <v>M</v>
          </cell>
          <cell r="K17" t="str">
            <v>BE</v>
          </cell>
          <cell r="L17" t="str">
            <v>UMB</v>
          </cell>
          <cell r="M17" t="str">
            <v>Senior</v>
          </cell>
          <cell r="N17" t="str">
            <v>K.ZE</v>
          </cell>
        </row>
        <row r="18">
          <cell r="B18" t="str">
            <v>00949</v>
          </cell>
          <cell r="C18" t="str">
            <v>BLOMME Johan</v>
          </cell>
          <cell r="D18" t="str">
            <v>Goedeboterstraat 112</v>
          </cell>
          <cell r="E18">
            <v>8460</v>
          </cell>
          <cell r="F18" t="str">
            <v>OUDENBURG</v>
          </cell>
          <cell r="G18">
            <v>22883</v>
          </cell>
          <cell r="H18" t="str">
            <v>K</v>
          </cell>
          <cell r="I18" t="str">
            <v>0497/301302</v>
          </cell>
          <cell r="J18" t="str">
            <v>M</v>
          </cell>
          <cell r="K18" t="str">
            <v>BE</v>
          </cell>
          <cell r="L18" t="str">
            <v>-</v>
          </cell>
          <cell r="N18" t="str">
            <v>K.ZE</v>
          </cell>
        </row>
        <row r="19">
          <cell r="B19" t="str">
            <v>00850</v>
          </cell>
          <cell r="C19" t="str">
            <v>BONNY Ingrid</v>
          </cell>
          <cell r="D19" t="str">
            <v>Korianderstraat 4</v>
          </cell>
          <cell r="E19">
            <v>8460</v>
          </cell>
          <cell r="F19" t="str">
            <v>OUDENBURG</v>
          </cell>
          <cell r="G19">
            <v>21334</v>
          </cell>
          <cell r="H19" t="str">
            <v>K</v>
          </cell>
          <cell r="I19" t="str">
            <v>059/434283</v>
          </cell>
          <cell r="J19" t="str">
            <v>V</v>
          </cell>
          <cell r="K19" t="str">
            <v>BE</v>
          </cell>
          <cell r="L19" t="str">
            <v>-</v>
          </cell>
          <cell r="N19" t="str">
            <v>K.ZE</v>
          </cell>
        </row>
        <row r="20">
          <cell r="B20" t="str">
            <v>00852</v>
          </cell>
          <cell r="C20" t="str">
            <v>BULTINCK Ginette</v>
          </cell>
          <cell r="D20" t="str">
            <v>Brugsesteenweg 26</v>
          </cell>
          <cell r="E20">
            <v>8460</v>
          </cell>
          <cell r="F20" t="str">
            <v>OUDENBURG</v>
          </cell>
          <cell r="G20">
            <v>20300</v>
          </cell>
          <cell r="H20" t="str">
            <v>K</v>
          </cell>
          <cell r="I20">
            <v>0</v>
          </cell>
          <cell r="J20" t="str">
            <v>V</v>
          </cell>
          <cell r="K20" t="str">
            <v>BE</v>
          </cell>
          <cell r="L20" t="str">
            <v>-</v>
          </cell>
          <cell r="N20" t="str">
            <v>K.ZE</v>
          </cell>
        </row>
        <row r="21">
          <cell r="B21" t="str">
            <v>KK</v>
          </cell>
          <cell r="C21" t="str">
            <v>BUYSSE Edgard</v>
          </cell>
          <cell r="D21" t="str">
            <v>Jean Van Hinsbergestr 20 b 3</v>
          </cell>
          <cell r="E21" t="str">
            <v>8430</v>
          </cell>
          <cell r="F21" t="str">
            <v>MIDDELKERKE</v>
          </cell>
          <cell r="G21">
            <v>17089</v>
          </cell>
          <cell r="H21" t="str">
            <v>K</v>
          </cell>
          <cell r="I21" t="str">
            <v>0478/522999</v>
          </cell>
          <cell r="J21" t="str">
            <v>M</v>
          </cell>
          <cell r="K21" t="str">
            <v>BE</v>
          </cell>
          <cell r="L21" t="str">
            <v xml:space="preserve"> -</v>
          </cell>
          <cell r="N21" t="str">
            <v>K.ZE</v>
          </cell>
        </row>
        <row r="22">
          <cell r="B22">
            <v>4162</v>
          </cell>
          <cell r="C22" t="str">
            <v>CAPPELLE Eddy</v>
          </cell>
          <cell r="D22" t="str">
            <v>Groeningestraat 33</v>
          </cell>
          <cell r="E22" t="str">
            <v>8460</v>
          </cell>
          <cell r="F22" t="str">
            <v>OUDENBURG</v>
          </cell>
          <cell r="G22">
            <v>23496</v>
          </cell>
          <cell r="H22" t="str">
            <v>S</v>
          </cell>
          <cell r="I22" t="str">
            <v>0475/432009</v>
          </cell>
          <cell r="J22" t="str">
            <v>M</v>
          </cell>
          <cell r="K22" t="str">
            <v>BE</v>
          </cell>
          <cell r="L22" t="str">
            <v>-</v>
          </cell>
          <cell r="N22" t="str">
            <v>K.ZE</v>
          </cell>
        </row>
        <row r="23">
          <cell r="B23" t="str">
            <v>00853</v>
          </cell>
          <cell r="C23" t="str">
            <v>CATTRYSSE Magali</v>
          </cell>
          <cell r="D23" t="str">
            <v>Kasteeldreef 35</v>
          </cell>
          <cell r="E23">
            <v>8460</v>
          </cell>
          <cell r="F23" t="str">
            <v>OUDENBURG</v>
          </cell>
          <cell r="G23">
            <v>26017</v>
          </cell>
          <cell r="H23" t="str">
            <v>K</v>
          </cell>
          <cell r="I23">
            <v>0</v>
          </cell>
          <cell r="J23" t="str">
            <v>V</v>
          </cell>
          <cell r="K23" t="str">
            <v>BE</v>
          </cell>
          <cell r="L23" t="str">
            <v>-</v>
          </cell>
          <cell r="N23" t="str">
            <v>K.ZE</v>
          </cell>
        </row>
        <row r="24">
          <cell r="B24">
            <v>4167</v>
          </cell>
          <cell r="C24" t="str">
            <v>DECLERCK Gilbert</v>
          </cell>
          <cell r="D24" t="str">
            <v>Leffingestraat 6</v>
          </cell>
          <cell r="E24" t="str">
            <v>8470</v>
          </cell>
          <cell r="F24" t="str">
            <v>GISTEL</v>
          </cell>
          <cell r="G24">
            <v>20212</v>
          </cell>
          <cell r="H24" t="str">
            <v>S</v>
          </cell>
          <cell r="I24" t="str">
            <v>059/276053</v>
          </cell>
          <cell r="J24" t="str">
            <v>M</v>
          </cell>
          <cell r="K24" t="str">
            <v>BE</v>
          </cell>
          <cell r="L24" t="str">
            <v>-</v>
          </cell>
          <cell r="M24" t="str">
            <v>Senior</v>
          </cell>
          <cell r="N24" t="str">
            <v>K.ZE</v>
          </cell>
        </row>
        <row r="25">
          <cell r="B25">
            <v>9254</v>
          </cell>
          <cell r="C25" t="str">
            <v>DEPRINCE Luc</v>
          </cell>
          <cell r="D25" t="str">
            <v>Korianderstraat 4</v>
          </cell>
          <cell r="E25" t="str">
            <v>8460</v>
          </cell>
          <cell r="F25" t="str">
            <v>OUDENBURG</v>
          </cell>
          <cell r="G25">
            <v>24178</v>
          </cell>
          <cell r="H25" t="str">
            <v>S</v>
          </cell>
          <cell r="I25" t="str">
            <v>0477/704496</v>
          </cell>
          <cell r="J25" t="str">
            <v>M</v>
          </cell>
          <cell r="K25" t="str">
            <v>BE</v>
          </cell>
          <cell r="L25" t="str">
            <v xml:space="preserve"> -</v>
          </cell>
          <cell r="M25" t="str">
            <v>Senior</v>
          </cell>
          <cell r="N25" t="str">
            <v>K.ZE</v>
          </cell>
        </row>
        <row r="26">
          <cell r="B26">
            <v>4171</v>
          </cell>
          <cell r="C26" t="str">
            <v>FORREST Emiel</v>
          </cell>
          <cell r="D26" t="str">
            <v>Karpelhofstraat  3 / 3</v>
          </cell>
          <cell r="E26" t="str">
            <v>8460</v>
          </cell>
          <cell r="F26" t="str">
            <v>OUDENBURG</v>
          </cell>
          <cell r="G26">
            <v>10270</v>
          </cell>
          <cell r="H26" t="str">
            <v>S</v>
          </cell>
          <cell r="I26" t="str">
            <v>059/250834</v>
          </cell>
          <cell r="J26" t="str">
            <v>M</v>
          </cell>
          <cell r="K26" t="str">
            <v>BE</v>
          </cell>
          <cell r="L26" t="str">
            <v>Gew. / Rég.</v>
          </cell>
          <cell r="M26" t="str">
            <v>Senior</v>
          </cell>
          <cell r="N26" t="str">
            <v>K.ZE</v>
          </cell>
        </row>
        <row r="27">
          <cell r="B27" t="str">
            <v>00854</v>
          </cell>
          <cell r="C27" t="str">
            <v>LAMBERT Marie-Thérése</v>
          </cell>
          <cell r="D27" t="str">
            <v>Dilbeeklaan 15</v>
          </cell>
          <cell r="E27">
            <v>8400</v>
          </cell>
          <cell r="F27" t="str">
            <v>OOSTENDE</v>
          </cell>
          <cell r="G27">
            <v>19887</v>
          </cell>
          <cell r="H27" t="str">
            <v>K</v>
          </cell>
          <cell r="I27" t="str">
            <v>0473/743277</v>
          </cell>
          <cell r="J27" t="str">
            <v>V</v>
          </cell>
          <cell r="K27" t="str">
            <v>BE</v>
          </cell>
          <cell r="L27" t="str">
            <v>-</v>
          </cell>
          <cell r="N27" t="str">
            <v>K.ZE</v>
          </cell>
        </row>
        <row r="28">
          <cell r="B28" t="str">
            <v>00855</v>
          </cell>
          <cell r="C28" t="str">
            <v>MARTENS Linda</v>
          </cell>
          <cell r="D28" t="str">
            <v>J. van Hinsberghstraat 20 bus 3</v>
          </cell>
          <cell r="E28">
            <v>8430</v>
          </cell>
          <cell r="F28" t="str">
            <v>MIDDELKERKE</v>
          </cell>
          <cell r="G28">
            <v>20518</v>
          </cell>
          <cell r="H28" t="str">
            <v>K</v>
          </cell>
          <cell r="I28" t="str">
            <v>0474/942754</v>
          </cell>
          <cell r="J28" t="str">
            <v>V</v>
          </cell>
          <cell r="K28" t="str">
            <v>BE</v>
          </cell>
          <cell r="L28" t="str">
            <v>-</v>
          </cell>
          <cell r="N28" t="str">
            <v>K.ZE</v>
          </cell>
        </row>
        <row r="29">
          <cell r="B29" t="str">
            <v>00856</v>
          </cell>
          <cell r="C29" t="str">
            <v>SEDED Bold</v>
          </cell>
          <cell r="D29" t="str">
            <v>Goedeboterstraat 112</v>
          </cell>
          <cell r="E29">
            <v>8460</v>
          </cell>
          <cell r="F29" t="str">
            <v>OUDENBURG</v>
          </cell>
          <cell r="G29">
            <v>22057</v>
          </cell>
          <cell r="H29" t="str">
            <v>K</v>
          </cell>
          <cell r="I29" t="str">
            <v>0497/301302</v>
          </cell>
          <cell r="J29" t="str">
            <v>V</v>
          </cell>
          <cell r="K29" t="str">
            <v>MO</v>
          </cell>
          <cell r="L29" t="str">
            <v>-</v>
          </cell>
          <cell r="N29" t="str">
            <v>K.ZE</v>
          </cell>
        </row>
        <row r="30">
          <cell r="B30" t="str">
            <v>00857</v>
          </cell>
          <cell r="C30" t="str">
            <v>SERROELS Erwin</v>
          </cell>
          <cell r="D30" t="str">
            <v>Schelpestraat 10 bus 1</v>
          </cell>
          <cell r="E30">
            <v>8400</v>
          </cell>
          <cell r="F30" t="str">
            <v>OOSTENDE</v>
          </cell>
          <cell r="G30">
            <v>20288</v>
          </cell>
          <cell r="H30" t="str">
            <v>K</v>
          </cell>
          <cell r="I30" t="str">
            <v>0493/194200</v>
          </cell>
          <cell r="J30" t="str">
            <v>M</v>
          </cell>
          <cell r="K30" t="str">
            <v>BE</v>
          </cell>
          <cell r="L30" t="str">
            <v>-</v>
          </cell>
          <cell r="N30" t="str">
            <v>K.ZE</v>
          </cell>
        </row>
        <row r="31">
          <cell r="B31" t="str">
            <v>00858</v>
          </cell>
          <cell r="C31" t="str">
            <v>STUBBE Patricia</v>
          </cell>
          <cell r="D31" t="str">
            <v>Schelpestraat 10 bus 1</v>
          </cell>
          <cell r="E31">
            <v>8400</v>
          </cell>
          <cell r="F31" t="str">
            <v>OOSTENDE</v>
          </cell>
          <cell r="G31">
            <v>25247</v>
          </cell>
          <cell r="H31" t="str">
            <v>K</v>
          </cell>
          <cell r="I31" t="str">
            <v>0477/660758</v>
          </cell>
          <cell r="J31" t="str">
            <v>V</v>
          </cell>
          <cell r="K31" t="str">
            <v>BE</v>
          </cell>
          <cell r="L31" t="str">
            <v>-</v>
          </cell>
          <cell r="N31" t="str">
            <v>K.ZE</v>
          </cell>
        </row>
        <row r="32">
          <cell r="B32" t="str">
            <v>00859</v>
          </cell>
          <cell r="C32" t="str">
            <v>ULIN Nadine</v>
          </cell>
          <cell r="D32" t="str">
            <v>Leffingestraat 6</v>
          </cell>
          <cell r="E32">
            <v>8470</v>
          </cell>
          <cell r="F32" t="str">
            <v>GISTEL</v>
          </cell>
          <cell r="G32">
            <v>20461</v>
          </cell>
          <cell r="H32" t="str">
            <v>K</v>
          </cell>
          <cell r="I32" t="str">
            <v>059/276053</v>
          </cell>
          <cell r="J32" t="str">
            <v>V</v>
          </cell>
          <cell r="K32" t="str">
            <v>BE</v>
          </cell>
          <cell r="L32" t="str">
            <v>-</v>
          </cell>
          <cell r="N32" t="str">
            <v>K.ZE</v>
          </cell>
        </row>
        <row r="33">
          <cell r="B33" t="str">
            <v>00860</v>
          </cell>
          <cell r="C33" t="str">
            <v>VANDEKERCKHOVE Danny</v>
          </cell>
          <cell r="D33" t="str">
            <v>Populierenlaan 12</v>
          </cell>
          <cell r="E33">
            <v>8460</v>
          </cell>
          <cell r="F33" t="str">
            <v>OUDENBURG</v>
          </cell>
          <cell r="G33">
            <v>23186</v>
          </cell>
          <cell r="H33" t="str">
            <v>K</v>
          </cell>
          <cell r="I33" t="str">
            <v>0496/735007</v>
          </cell>
          <cell r="J33" t="str">
            <v>M</v>
          </cell>
          <cell r="K33" t="str">
            <v>BE</v>
          </cell>
          <cell r="L33" t="str">
            <v>-</v>
          </cell>
          <cell r="N33" t="str">
            <v>K.ZE</v>
          </cell>
        </row>
        <row r="34">
          <cell r="B34">
            <v>9961</v>
          </cell>
          <cell r="C34" t="str">
            <v>VANDENBROELE Kurt</v>
          </cell>
          <cell r="D34" t="str">
            <v>Westkerkestraat 157</v>
          </cell>
          <cell r="E34">
            <v>8460</v>
          </cell>
          <cell r="F34" t="str">
            <v>OUDENBURG</v>
          </cell>
          <cell r="G34">
            <v>25186</v>
          </cell>
          <cell r="H34" t="str">
            <v>S</v>
          </cell>
          <cell r="I34" t="str">
            <v>0486/775083</v>
          </cell>
          <cell r="J34" t="str">
            <v>M</v>
          </cell>
          <cell r="K34" t="str">
            <v>BE</v>
          </cell>
          <cell r="L34" t="str">
            <v>-</v>
          </cell>
          <cell r="M34" t="str">
            <v>Senior</v>
          </cell>
          <cell r="N34" t="str">
            <v>K.ZE</v>
          </cell>
        </row>
        <row r="35">
          <cell r="B35" t="str">
            <v>00861</v>
          </cell>
          <cell r="C35" t="str">
            <v>VANDIERENDONCK Yannick</v>
          </cell>
          <cell r="D35" t="str">
            <v>Marktplein 18</v>
          </cell>
          <cell r="E35">
            <v>8460</v>
          </cell>
          <cell r="F35" t="str">
            <v>OUDENBURG</v>
          </cell>
          <cell r="G35">
            <v>23087</v>
          </cell>
          <cell r="H35" t="str">
            <v>K</v>
          </cell>
          <cell r="I35" t="str">
            <v>059/266542</v>
          </cell>
          <cell r="J35" t="str">
            <v>M</v>
          </cell>
          <cell r="K35" t="str">
            <v>BE</v>
          </cell>
          <cell r="L35" t="str">
            <v>-</v>
          </cell>
          <cell r="N35" t="str">
            <v>K.ZE</v>
          </cell>
        </row>
        <row r="36">
          <cell r="B36">
            <v>7465</v>
          </cell>
          <cell r="C36" t="str">
            <v>COUSSEMENT Wim</v>
          </cell>
          <cell r="D36" t="str">
            <v>Sint Andriesstraat  6</v>
          </cell>
          <cell r="E36" t="str">
            <v>8600</v>
          </cell>
          <cell r="F36" t="str">
            <v>WOUMEN</v>
          </cell>
          <cell r="G36">
            <v>25618</v>
          </cell>
          <cell r="H36" t="str">
            <v>S</v>
          </cell>
          <cell r="I36" t="str">
            <v>0474/779352</v>
          </cell>
          <cell r="J36" t="str">
            <v>M</v>
          </cell>
          <cell r="K36" t="str">
            <v>BE</v>
          </cell>
          <cell r="L36" t="str">
            <v xml:space="preserve"> -</v>
          </cell>
          <cell r="M36" t="str">
            <v>Senior</v>
          </cell>
          <cell r="N36" t="str">
            <v>DK</v>
          </cell>
        </row>
        <row r="37">
          <cell r="B37">
            <v>4180</v>
          </cell>
          <cell r="C37" t="str">
            <v>CONSTANT Geert</v>
          </cell>
          <cell r="D37" t="str">
            <v>Ichtegemststraat 97</v>
          </cell>
          <cell r="E37">
            <v>8680</v>
          </cell>
          <cell r="F37" t="str">
            <v>KOEKELARE</v>
          </cell>
          <cell r="G37">
            <v>23575</v>
          </cell>
          <cell r="H37" t="str">
            <v>S</v>
          </cell>
          <cell r="I37" t="str">
            <v>0477/403327</v>
          </cell>
          <cell r="J37" t="str">
            <v>M</v>
          </cell>
          <cell r="K37" t="str">
            <v>BE</v>
          </cell>
          <cell r="L37" t="str">
            <v>-</v>
          </cell>
          <cell r="M37" t="str">
            <v>Senior</v>
          </cell>
          <cell r="N37" t="str">
            <v>DK</v>
          </cell>
        </row>
        <row r="38">
          <cell r="B38">
            <v>5682</v>
          </cell>
          <cell r="C38" t="str">
            <v>DELANGHE Lievin</v>
          </cell>
          <cell r="D38" t="str">
            <v>Serafin Declerckstraat  7</v>
          </cell>
          <cell r="E38" t="str">
            <v>8670</v>
          </cell>
          <cell r="F38" t="str">
            <v>OOSTDUINKERKE</v>
          </cell>
          <cell r="G38">
            <v>14180</v>
          </cell>
          <cell r="H38" t="str">
            <v>S</v>
          </cell>
          <cell r="I38" t="str">
            <v>058/515641</v>
          </cell>
          <cell r="J38" t="str">
            <v>M</v>
          </cell>
          <cell r="K38" t="str">
            <v>BE</v>
          </cell>
          <cell r="L38" t="str">
            <v xml:space="preserve"> -</v>
          </cell>
          <cell r="M38" t="str">
            <v>Senior</v>
          </cell>
          <cell r="N38" t="str">
            <v>DK</v>
          </cell>
        </row>
        <row r="39">
          <cell r="B39">
            <v>8047</v>
          </cell>
          <cell r="C39" t="str">
            <v>DEVRIENDT Bart</v>
          </cell>
          <cell r="D39" t="str">
            <v>Leurdersstraat 13</v>
          </cell>
          <cell r="E39">
            <v>8650</v>
          </cell>
          <cell r="F39" t="str">
            <v>HOUTHULST</v>
          </cell>
          <cell r="G39">
            <v>29294</v>
          </cell>
          <cell r="H39" t="str">
            <v>K</v>
          </cell>
          <cell r="I39" t="str">
            <v>0479/256201</v>
          </cell>
          <cell r="J39" t="str">
            <v>M</v>
          </cell>
          <cell r="K39" t="str">
            <v>BE</v>
          </cell>
          <cell r="M39" t="str">
            <v>Senior</v>
          </cell>
          <cell r="N39" t="str">
            <v>DK</v>
          </cell>
        </row>
        <row r="40">
          <cell r="B40" t="str">
            <v>KKBR</v>
          </cell>
          <cell r="C40" t="str">
            <v>ACX Dirk</v>
          </cell>
          <cell r="D40" t="str">
            <v>Klijtenstraat 85</v>
          </cell>
          <cell r="E40">
            <v>8700</v>
          </cell>
          <cell r="F40" t="str">
            <v>TIELT</v>
          </cell>
          <cell r="G40">
            <v>21508</v>
          </cell>
          <cell r="H40" t="str">
            <v>K</v>
          </cell>
          <cell r="I40" t="str">
            <v>0487/745643</v>
          </cell>
          <cell r="J40" t="str">
            <v>M</v>
          </cell>
          <cell r="K40" t="str">
            <v>BE</v>
          </cell>
          <cell r="L40" t="str">
            <v>-</v>
          </cell>
          <cell r="N40" t="str">
            <v>K.Br</v>
          </cell>
        </row>
        <row r="41">
          <cell r="B41">
            <v>6690</v>
          </cell>
          <cell r="C41" t="str">
            <v>BAUWENS Etienne</v>
          </cell>
          <cell r="D41" t="str">
            <v>Stuivenberg 23</v>
          </cell>
          <cell r="E41" t="str">
            <v>9881</v>
          </cell>
          <cell r="F41" t="str">
            <v>AALTER</v>
          </cell>
          <cell r="G41">
            <v>14771</v>
          </cell>
          <cell r="H41" t="str">
            <v>S</v>
          </cell>
          <cell r="I41" t="str">
            <v>0475/736259</v>
          </cell>
          <cell r="J41" t="str">
            <v>M</v>
          </cell>
          <cell r="K41" t="str">
            <v>BE</v>
          </cell>
          <cell r="L41" t="str">
            <v xml:space="preserve"> -</v>
          </cell>
          <cell r="M41" t="str">
            <v>Senior</v>
          </cell>
          <cell r="N41" t="str">
            <v>K.Br</v>
          </cell>
        </row>
        <row r="42">
          <cell r="B42">
            <v>7797</v>
          </cell>
          <cell r="C42" t="str">
            <v>BEIRENS Marc</v>
          </cell>
          <cell r="D42" t="str">
            <v>Duinenweg  31</v>
          </cell>
          <cell r="E42" t="str">
            <v>8421</v>
          </cell>
          <cell r="F42" t="str">
            <v>DE HAAN</v>
          </cell>
          <cell r="G42">
            <v>19781</v>
          </cell>
          <cell r="H42" t="str">
            <v>S</v>
          </cell>
          <cell r="I42" t="str">
            <v>0497/749440</v>
          </cell>
          <cell r="J42" t="str">
            <v>M</v>
          </cell>
          <cell r="K42" t="str">
            <v>BE</v>
          </cell>
          <cell r="L42" t="str">
            <v>-</v>
          </cell>
          <cell r="M42" t="str">
            <v>Senior</v>
          </cell>
          <cell r="N42" t="str">
            <v>K.Br</v>
          </cell>
        </row>
        <row r="43">
          <cell r="B43">
            <v>4722</v>
          </cell>
          <cell r="C43" t="str">
            <v>BLAUWBLOMME Henk</v>
          </cell>
          <cell r="D43" t="str">
            <v>Warandestraat 25</v>
          </cell>
          <cell r="E43">
            <v>8790</v>
          </cell>
          <cell r="F43" t="str">
            <v>WAREGEM</v>
          </cell>
          <cell r="G43">
            <v>25723</v>
          </cell>
          <cell r="H43" t="str">
            <v>S</v>
          </cell>
          <cell r="I43" t="str">
            <v>0496/281703</v>
          </cell>
          <cell r="J43" t="str">
            <v>M</v>
          </cell>
          <cell r="K43" t="str">
            <v>BE</v>
          </cell>
          <cell r="L43" t="str">
            <v>-</v>
          </cell>
          <cell r="M43" t="str">
            <v>Senior</v>
          </cell>
          <cell r="N43" t="str">
            <v>K.Br</v>
          </cell>
        </row>
        <row r="44">
          <cell r="B44">
            <v>5685</v>
          </cell>
          <cell r="C44" t="str">
            <v>BOECKAERT Eric</v>
          </cell>
          <cell r="D44" t="str">
            <v>Hertogenstraat  70</v>
          </cell>
          <cell r="E44" t="str">
            <v>8200</v>
          </cell>
          <cell r="F44" t="str">
            <v>BRUGGE</v>
          </cell>
          <cell r="G44">
            <v>22795</v>
          </cell>
          <cell r="H44" t="str">
            <v>S</v>
          </cell>
          <cell r="I44" t="str">
            <v>0497/930161</v>
          </cell>
          <cell r="J44" t="str">
            <v>M</v>
          </cell>
          <cell r="K44" t="str">
            <v>BE</v>
          </cell>
          <cell r="L44" t="str">
            <v>-</v>
          </cell>
          <cell r="M44" t="str">
            <v>Senior</v>
          </cell>
          <cell r="N44" t="str">
            <v>K.Br</v>
          </cell>
        </row>
        <row r="45">
          <cell r="B45">
            <v>7462</v>
          </cell>
          <cell r="C45" t="str">
            <v>CREYF Fernand</v>
          </cell>
          <cell r="D45" t="str">
            <v>Kortrijksestraat 137 bus 6</v>
          </cell>
          <cell r="E45" t="str">
            <v>8020</v>
          </cell>
          <cell r="F45" t="str">
            <v>OOSTKAMP</v>
          </cell>
          <cell r="G45">
            <v>18107</v>
          </cell>
          <cell r="H45" t="str">
            <v>S</v>
          </cell>
          <cell r="I45" t="str">
            <v>0494/493553</v>
          </cell>
          <cell r="J45" t="str">
            <v>M</v>
          </cell>
          <cell r="K45" t="str">
            <v>BE</v>
          </cell>
          <cell r="L45" t="str">
            <v>-</v>
          </cell>
          <cell r="M45" t="str">
            <v>Senior</v>
          </cell>
          <cell r="N45" t="str">
            <v>K.Br</v>
          </cell>
        </row>
        <row r="46">
          <cell r="B46">
            <v>8921</v>
          </cell>
          <cell r="C46" t="str">
            <v>CHRISTIAENS Danny</v>
          </cell>
          <cell r="D46" t="str">
            <v>Dudenhofenlaan 45</v>
          </cell>
          <cell r="E46" t="str">
            <v>8620</v>
          </cell>
          <cell r="F46" t="str">
            <v>NIEUWPOORT</v>
          </cell>
          <cell r="G46">
            <v>21938</v>
          </cell>
          <cell r="H46" t="str">
            <v>S</v>
          </cell>
          <cell r="I46" t="str">
            <v>0475/453862</v>
          </cell>
          <cell r="J46" t="str">
            <v>M</v>
          </cell>
          <cell r="K46" t="str">
            <v>BE</v>
          </cell>
          <cell r="L46" t="str">
            <v xml:space="preserve"> -</v>
          </cell>
          <cell r="M46" t="str">
            <v>Senior</v>
          </cell>
          <cell r="N46" t="str">
            <v>K.Br</v>
          </cell>
        </row>
        <row r="47">
          <cell r="B47">
            <v>9256</v>
          </cell>
          <cell r="C47" t="str">
            <v>DALLINGA Louis</v>
          </cell>
          <cell r="D47" t="str">
            <v>Baljuwlaan 40</v>
          </cell>
          <cell r="E47" t="str">
            <v>4541</v>
          </cell>
          <cell r="F47" t="str">
            <v>EG   SLUISKIL (nl)</v>
          </cell>
          <cell r="G47">
            <v>17456</v>
          </cell>
          <cell r="H47" t="str">
            <v>S</v>
          </cell>
          <cell r="I47" t="str">
            <v>+31115472086</v>
          </cell>
          <cell r="J47" t="str">
            <v>M</v>
          </cell>
          <cell r="K47" t="str">
            <v>NL</v>
          </cell>
          <cell r="L47" t="str">
            <v xml:space="preserve"> -</v>
          </cell>
          <cell r="M47" t="str">
            <v>Senior</v>
          </cell>
          <cell r="N47" t="str">
            <v>K.Br</v>
          </cell>
        </row>
        <row r="48">
          <cell r="B48">
            <v>4071</v>
          </cell>
          <cell r="C48" t="str">
            <v>DE BAERE Eddy</v>
          </cell>
          <cell r="D48" t="str">
            <v>Vakekerkweg  64 B</v>
          </cell>
          <cell r="E48" t="str">
            <v>9990</v>
          </cell>
          <cell r="F48" t="str">
            <v>MALDEGEM</v>
          </cell>
          <cell r="G48">
            <v>18975</v>
          </cell>
          <cell r="H48" t="str">
            <v>S</v>
          </cell>
          <cell r="I48" t="str">
            <v>050/712749</v>
          </cell>
          <cell r="J48" t="str">
            <v>M</v>
          </cell>
          <cell r="K48" t="str">
            <v>BE</v>
          </cell>
          <cell r="L48" t="str">
            <v>-</v>
          </cell>
          <cell r="M48" t="str">
            <v>Senior</v>
          </cell>
          <cell r="N48" t="str">
            <v>K.Br</v>
          </cell>
        </row>
        <row r="49">
          <cell r="B49">
            <v>9062</v>
          </cell>
          <cell r="C49" t="str">
            <v>DE BUSSCHER Walter</v>
          </cell>
          <cell r="D49" t="str">
            <v>Kuiperstraat 10</v>
          </cell>
          <cell r="E49" t="str">
            <v>9270</v>
          </cell>
          <cell r="F49" t="str">
            <v>LAARNE</v>
          </cell>
          <cell r="G49">
            <v>19563</v>
          </cell>
          <cell r="H49" t="str">
            <v>S</v>
          </cell>
          <cell r="I49" t="str">
            <v>0472/754240</v>
          </cell>
          <cell r="J49" t="str">
            <v>M</v>
          </cell>
          <cell r="K49" t="str">
            <v>BE</v>
          </cell>
          <cell r="L49" t="str">
            <v xml:space="preserve"> -</v>
          </cell>
          <cell r="M49" t="str">
            <v>Senior</v>
          </cell>
          <cell r="N49" t="str">
            <v>K.Br</v>
          </cell>
        </row>
        <row r="50">
          <cell r="B50" t="str">
            <v>00864</v>
          </cell>
          <cell r="C50" t="str">
            <v>DECLERCK Gilbert</v>
          </cell>
          <cell r="D50" t="str">
            <v>Leffingestraat 6</v>
          </cell>
          <cell r="E50" t="str">
            <v>8470</v>
          </cell>
          <cell r="F50" t="str">
            <v>GISTEL</v>
          </cell>
          <cell r="G50">
            <v>20212</v>
          </cell>
          <cell r="H50" t="str">
            <v>K</v>
          </cell>
          <cell r="I50" t="str">
            <v>0474/920842</v>
          </cell>
          <cell r="J50" t="str">
            <v>M</v>
          </cell>
          <cell r="K50" t="str">
            <v>BE</v>
          </cell>
          <cell r="L50" t="str">
            <v>-</v>
          </cell>
          <cell r="N50" t="str">
            <v>K.Br</v>
          </cell>
        </row>
        <row r="51">
          <cell r="B51">
            <v>8669</v>
          </cell>
          <cell r="C51" t="str">
            <v>DE CLERCK Jean</v>
          </cell>
          <cell r="D51" t="str">
            <v>Edward Dejansstraat 1</v>
          </cell>
          <cell r="E51" t="str">
            <v>8200</v>
          </cell>
          <cell r="F51" t="str">
            <v>SINT-ANDRIES BRUGGE</v>
          </cell>
          <cell r="G51">
            <v>21472</v>
          </cell>
          <cell r="H51" t="str">
            <v>S</v>
          </cell>
          <cell r="I51" t="str">
            <v>0477/347361</v>
          </cell>
          <cell r="J51" t="str">
            <v>M</v>
          </cell>
          <cell r="K51" t="str">
            <v>BE</v>
          </cell>
          <cell r="L51" t="str">
            <v xml:space="preserve"> -</v>
          </cell>
          <cell r="M51" t="str">
            <v>Senior</v>
          </cell>
          <cell r="N51" t="str">
            <v>K.Br</v>
          </cell>
        </row>
        <row r="52">
          <cell r="B52">
            <v>6678</v>
          </cell>
          <cell r="C52" t="str">
            <v>DE CORTE Jan</v>
          </cell>
          <cell r="D52" t="str">
            <v>Kwadeplasstraat  85</v>
          </cell>
          <cell r="E52" t="str">
            <v>8020</v>
          </cell>
          <cell r="F52" t="str">
            <v>OOSTKAMP</v>
          </cell>
          <cell r="G52">
            <v>19599</v>
          </cell>
          <cell r="H52" t="str">
            <v>S</v>
          </cell>
          <cell r="I52" t="str">
            <v>050/825556</v>
          </cell>
          <cell r="J52" t="str">
            <v>M</v>
          </cell>
          <cell r="K52" t="str">
            <v>BE</v>
          </cell>
          <cell r="L52" t="str">
            <v>-</v>
          </cell>
          <cell r="M52" t="str">
            <v>Senior</v>
          </cell>
          <cell r="N52" t="str">
            <v>K.Br</v>
          </cell>
        </row>
        <row r="53">
          <cell r="B53">
            <v>4148</v>
          </cell>
          <cell r="C53" t="str">
            <v>DE CUYPER René</v>
          </cell>
          <cell r="D53" t="str">
            <v>Zeebruggelaan 59</v>
          </cell>
          <cell r="E53" t="str">
            <v>8370</v>
          </cell>
          <cell r="F53" t="str">
            <v>BLANKENBERGE</v>
          </cell>
          <cell r="G53">
            <v>22087</v>
          </cell>
          <cell r="H53" t="str">
            <v>S</v>
          </cell>
          <cell r="I53" t="str">
            <v>0477/846426</v>
          </cell>
          <cell r="J53" t="str">
            <v>M</v>
          </cell>
          <cell r="K53" t="str">
            <v>BE</v>
          </cell>
          <cell r="L53" t="str">
            <v>-</v>
          </cell>
          <cell r="M53" t="str">
            <v>Senior</v>
          </cell>
          <cell r="N53" t="str">
            <v>K.Br</v>
          </cell>
        </row>
        <row r="54">
          <cell r="B54">
            <v>4147</v>
          </cell>
          <cell r="C54" t="str">
            <v>D'HONT Steven</v>
          </cell>
          <cell r="D54" t="str">
            <v>Noord Ede straat 43</v>
          </cell>
          <cell r="E54" t="str">
            <v>8400</v>
          </cell>
          <cell r="F54" t="str">
            <v>OOSTENDE</v>
          </cell>
          <cell r="G54">
            <v>27381</v>
          </cell>
          <cell r="H54" t="str">
            <v>S</v>
          </cell>
          <cell r="I54" t="str">
            <v>0471/327756</v>
          </cell>
          <cell r="J54" t="str">
            <v>M</v>
          </cell>
          <cell r="K54" t="str">
            <v>BE</v>
          </cell>
          <cell r="L54" t="str">
            <v xml:space="preserve"> -</v>
          </cell>
          <cell r="M54" t="str">
            <v>Senior</v>
          </cell>
          <cell r="N54" t="str">
            <v>K.Br</v>
          </cell>
        </row>
        <row r="55">
          <cell r="B55">
            <v>8362</v>
          </cell>
          <cell r="C55" t="str">
            <v>DE KRAKER Jean Paul</v>
          </cell>
          <cell r="D55" t="str">
            <v>Molendijk 3</v>
          </cell>
          <cell r="E55" t="str">
            <v>4542</v>
          </cell>
          <cell r="F55" t="str">
            <v>BJ HOEK (Nl)</v>
          </cell>
          <cell r="G55">
            <v>26137</v>
          </cell>
          <cell r="H55" t="str">
            <v>S</v>
          </cell>
          <cell r="I55" t="str">
            <v>0031/115442397</v>
          </cell>
          <cell r="J55" t="str">
            <v>M</v>
          </cell>
          <cell r="K55" t="str">
            <v>NL</v>
          </cell>
          <cell r="L55" t="str">
            <v xml:space="preserve"> -</v>
          </cell>
          <cell r="M55" t="str">
            <v>Senior</v>
          </cell>
          <cell r="N55" t="str">
            <v>K.Br.</v>
          </cell>
        </row>
        <row r="56">
          <cell r="B56">
            <v>6399</v>
          </cell>
          <cell r="C56" t="str">
            <v>DELAERE Marc</v>
          </cell>
          <cell r="D56" t="str">
            <v>Kerkstraat 82 bus 12</v>
          </cell>
          <cell r="E56">
            <v>8301</v>
          </cell>
          <cell r="F56" t="str">
            <v>KNOKKE-HEIST</v>
          </cell>
          <cell r="G56">
            <v>18963</v>
          </cell>
          <cell r="H56" t="str">
            <v>S</v>
          </cell>
          <cell r="I56" t="str">
            <v>0479/761011</v>
          </cell>
          <cell r="J56" t="str">
            <v>M</v>
          </cell>
          <cell r="K56" t="str">
            <v>BE</v>
          </cell>
          <cell r="L56" t="str">
            <v xml:space="preserve"> -</v>
          </cell>
          <cell r="M56" t="str">
            <v>Senior</v>
          </cell>
          <cell r="N56" t="str">
            <v>K.Br</v>
          </cell>
        </row>
        <row r="57">
          <cell r="B57" t="str">
            <v>4185B</v>
          </cell>
          <cell r="C57" t="str">
            <v>DEPOORTER Daniel</v>
          </cell>
          <cell r="D57" t="str">
            <v>Rozenlaan 7</v>
          </cell>
          <cell r="E57" t="str">
            <v>8680</v>
          </cell>
          <cell r="F57" t="str">
            <v>KOEKELARE</v>
          </cell>
          <cell r="G57">
            <v>17050</v>
          </cell>
          <cell r="H57" t="str">
            <v>S</v>
          </cell>
          <cell r="I57" t="str">
            <v>051/589320</v>
          </cell>
          <cell r="J57" t="str">
            <v>M</v>
          </cell>
          <cell r="K57" t="str">
            <v>BE</v>
          </cell>
          <cell r="L57" t="str">
            <v>-</v>
          </cell>
          <cell r="M57" t="str">
            <v>Senior</v>
          </cell>
          <cell r="N57" t="str">
            <v>K.Br</v>
          </cell>
        </row>
        <row r="58">
          <cell r="B58">
            <v>4222</v>
          </cell>
          <cell r="C58" t="str">
            <v>DEQUEKER Guido</v>
          </cell>
          <cell r="D58" t="str">
            <v>Wijnenburgstraat  44</v>
          </cell>
          <cell r="E58" t="str">
            <v>8000</v>
          </cell>
          <cell r="F58" t="str">
            <v>BRUGGE</v>
          </cell>
          <cell r="G58">
            <v>20116</v>
          </cell>
          <cell r="H58" t="str">
            <v>S</v>
          </cell>
          <cell r="I58" t="str">
            <v>0485/007424</v>
          </cell>
          <cell r="J58" t="str">
            <v>M</v>
          </cell>
          <cell r="K58" t="str">
            <v>BE</v>
          </cell>
          <cell r="L58" t="str">
            <v xml:space="preserve"> -</v>
          </cell>
          <cell r="M58" t="str">
            <v>Senior</v>
          </cell>
          <cell r="N58" t="str">
            <v>K.Br</v>
          </cell>
        </row>
        <row r="59">
          <cell r="B59">
            <v>4150</v>
          </cell>
          <cell r="C59" t="str">
            <v>DEVROE Eddy</v>
          </cell>
          <cell r="D59" t="str">
            <v>Kemmelbergstraat 67</v>
          </cell>
          <cell r="E59" t="str">
            <v>8370</v>
          </cell>
          <cell r="F59" t="str">
            <v>BLANKENBERGE</v>
          </cell>
          <cell r="G59">
            <v>13458</v>
          </cell>
          <cell r="H59" t="str">
            <v>S</v>
          </cell>
          <cell r="I59" t="str">
            <v>0473/734366</v>
          </cell>
          <cell r="J59" t="str">
            <v>M</v>
          </cell>
          <cell r="K59" t="str">
            <v>BE</v>
          </cell>
          <cell r="L59" t="str">
            <v>-</v>
          </cell>
          <cell r="M59" t="str">
            <v>Senior</v>
          </cell>
          <cell r="N59" t="str">
            <v>K.Br</v>
          </cell>
        </row>
        <row r="60">
          <cell r="B60">
            <v>5439</v>
          </cell>
          <cell r="C60" t="str">
            <v>DUCHEYNE Kenny</v>
          </cell>
          <cell r="D60" t="str">
            <v>Gistelsesteenweg 370</v>
          </cell>
          <cell r="E60">
            <v>8490</v>
          </cell>
          <cell r="F60" t="str">
            <v>JABBEKE</v>
          </cell>
          <cell r="G60">
            <v>29818</v>
          </cell>
          <cell r="H60" t="str">
            <v>S</v>
          </cell>
          <cell r="I60" t="str">
            <v>0494/141549</v>
          </cell>
          <cell r="J60" t="str">
            <v>M</v>
          </cell>
          <cell r="K60" t="str">
            <v>BE</v>
          </cell>
          <cell r="M60" t="str">
            <v>Senior</v>
          </cell>
          <cell r="N60" t="str">
            <v>K.Br</v>
          </cell>
        </row>
        <row r="61">
          <cell r="B61">
            <v>4644</v>
          </cell>
          <cell r="C61" t="str">
            <v>DUMON Dirk</v>
          </cell>
          <cell r="D61" t="str">
            <v>Doornhut</v>
          </cell>
          <cell r="E61">
            <v>8310</v>
          </cell>
          <cell r="F61" t="str">
            <v>BRUGGE</v>
          </cell>
          <cell r="G61">
            <v>21494</v>
          </cell>
          <cell r="H61" t="str">
            <v>S</v>
          </cell>
          <cell r="I61" t="str">
            <v>0473/684590</v>
          </cell>
          <cell r="J61" t="str">
            <v>M</v>
          </cell>
          <cell r="K61" t="str">
            <v>BE</v>
          </cell>
          <cell r="L61" t="str">
            <v>-</v>
          </cell>
          <cell r="M61" t="str">
            <v>Senior</v>
          </cell>
          <cell r="N61" t="str">
            <v>K.Br</v>
          </cell>
        </row>
        <row r="62">
          <cell r="B62">
            <v>6680</v>
          </cell>
          <cell r="C62" t="str">
            <v>FLAMEE Kurt</v>
          </cell>
          <cell r="D62" t="str">
            <v>Guido Gezellelaan  47</v>
          </cell>
          <cell r="E62" t="str">
            <v>8210</v>
          </cell>
          <cell r="F62" t="str">
            <v>ZEDELGEM</v>
          </cell>
          <cell r="G62">
            <v>23467</v>
          </cell>
          <cell r="H62" t="str">
            <v>S</v>
          </cell>
          <cell r="I62" t="str">
            <v>050/840163</v>
          </cell>
          <cell r="J62" t="str">
            <v>M</v>
          </cell>
          <cell r="K62" t="str">
            <v>BE</v>
          </cell>
          <cell r="L62" t="str">
            <v>Gew. / Rég.</v>
          </cell>
          <cell r="M62" t="str">
            <v>Senior</v>
          </cell>
          <cell r="N62" t="str">
            <v>K.Br</v>
          </cell>
        </row>
        <row r="63">
          <cell r="B63">
            <v>4224</v>
          </cell>
          <cell r="C63" t="str">
            <v>GUIDE Jean-Pierre</v>
          </cell>
          <cell r="D63" t="str">
            <v>Vliegweg 34</v>
          </cell>
          <cell r="E63">
            <v>8020</v>
          </cell>
          <cell r="F63" t="str">
            <v>OOSTKAMP</v>
          </cell>
          <cell r="G63">
            <v>19203</v>
          </cell>
          <cell r="H63" t="str">
            <v>S</v>
          </cell>
          <cell r="I63" t="str">
            <v>050/791138</v>
          </cell>
          <cell r="J63" t="str">
            <v>M</v>
          </cell>
          <cell r="K63" t="str">
            <v>BE</v>
          </cell>
          <cell r="L63" t="str">
            <v>-</v>
          </cell>
          <cell r="M63" t="str">
            <v>Senior</v>
          </cell>
          <cell r="N63" t="str">
            <v>K.Br</v>
          </cell>
        </row>
        <row r="64">
          <cell r="B64">
            <v>7795</v>
          </cell>
          <cell r="C64" t="str">
            <v>HACKE Jean-Marie</v>
          </cell>
          <cell r="D64" t="str">
            <v>Assebroeklaan 99</v>
          </cell>
          <cell r="E64" t="str">
            <v>8310</v>
          </cell>
          <cell r="F64" t="str">
            <v>BRUGGE</v>
          </cell>
          <cell r="G64">
            <v>20220</v>
          </cell>
          <cell r="H64" t="str">
            <v>S</v>
          </cell>
          <cell r="I64" t="str">
            <v>0478/499344</v>
          </cell>
          <cell r="J64" t="str">
            <v>M</v>
          </cell>
          <cell r="K64" t="str">
            <v>BE</v>
          </cell>
          <cell r="L64" t="str">
            <v>-</v>
          </cell>
          <cell r="M64" t="str">
            <v>Senior</v>
          </cell>
          <cell r="N64" t="str">
            <v>K.Br</v>
          </cell>
        </row>
        <row r="65">
          <cell r="B65">
            <v>8881</v>
          </cell>
          <cell r="C65" t="str">
            <v>HERPOEL Rony</v>
          </cell>
          <cell r="D65" t="str">
            <v>Margareta van Parmastraat 20</v>
          </cell>
          <cell r="E65" t="str">
            <v>8020</v>
          </cell>
          <cell r="F65" t="str">
            <v>OOSTKAMP</v>
          </cell>
          <cell r="G65">
            <v>19960</v>
          </cell>
          <cell r="H65" t="str">
            <v>S</v>
          </cell>
          <cell r="I65" t="str">
            <v>0477/311374</v>
          </cell>
          <cell r="J65" t="str">
            <v>M</v>
          </cell>
          <cell r="K65" t="str">
            <v>BE</v>
          </cell>
          <cell r="L65" t="str">
            <v xml:space="preserve"> -</v>
          </cell>
          <cell r="M65" t="str">
            <v>Senior</v>
          </cell>
          <cell r="N65" t="str">
            <v>K.Br</v>
          </cell>
        </row>
        <row r="66">
          <cell r="B66">
            <v>4779</v>
          </cell>
          <cell r="C66" t="str">
            <v>LEYS Bart</v>
          </cell>
          <cell r="D66" t="str">
            <v>De Gotelaar  25</v>
          </cell>
          <cell r="E66" t="str">
            <v>8800</v>
          </cell>
          <cell r="F66" t="str">
            <v>ROESELARE</v>
          </cell>
          <cell r="G66">
            <v>21771</v>
          </cell>
          <cell r="H66" t="str">
            <v>S</v>
          </cell>
          <cell r="I66" t="str">
            <v>0473/574761</v>
          </cell>
          <cell r="J66" t="str">
            <v>M</v>
          </cell>
          <cell r="K66" t="str">
            <v>BE</v>
          </cell>
          <cell r="L66" t="str">
            <v>-</v>
          </cell>
          <cell r="M66" t="str">
            <v>Senior</v>
          </cell>
          <cell r="N66" t="str">
            <v>K.Br</v>
          </cell>
        </row>
        <row r="67">
          <cell r="B67">
            <v>9257</v>
          </cell>
          <cell r="C67" t="str">
            <v>MUS Hendrik</v>
          </cell>
          <cell r="D67" t="str">
            <v>Vierscharestraat 7</v>
          </cell>
          <cell r="E67" t="str">
            <v>8340</v>
          </cell>
          <cell r="F67" t="str">
            <v>DAMME</v>
          </cell>
          <cell r="G67">
            <v>31489</v>
          </cell>
          <cell r="H67" t="str">
            <v>S</v>
          </cell>
          <cell r="I67" t="str">
            <v>0479/268803</v>
          </cell>
          <cell r="J67" t="str">
            <v>M</v>
          </cell>
          <cell r="K67" t="str">
            <v>BE</v>
          </cell>
          <cell r="L67" t="str">
            <v xml:space="preserve"> -</v>
          </cell>
          <cell r="M67" t="str">
            <v>Senior</v>
          </cell>
          <cell r="N67" t="str">
            <v>K.Br</v>
          </cell>
        </row>
        <row r="68">
          <cell r="B68">
            <v>4363</v>
          </cell>
          <cell r="C68" t="str">
            <v>PRIEUS Andy</v>
          </cell>
          <cell r="D68" t="str">
            <v>Gentsesteenweg 17 B</v>
          </cell>
          <cell r="E68">
            <v>9520</v>
          </cell>
          <cell r="F68" t="str">
            <v>VLIERZELE</v>
          </cell>
          <cell r="G68">
            <v>29475</v>
          </cell>
          <cell r="H68" t="str">
            <v>S</v>
          </cell>
          <cell r="I68" t="str">
            <v>0468/186419</v>
          </cell>
          <cell r="J68" t="str">
            <v>M</v>
          </cell>
          <cell r="K68" t="str">
            <v>BE</v>
          </cell>
          <cell r="L68" t="str">
            <v xml:space="preserve"> -</v>
          </cell>
          <cell r="M68" t="str">
            <v>Senior</v>
          </cell>
          <cell r="N68" t="str">
            <v>K.Br.</v>
          </cell>
        </row>
        <row r="69">
          <cell r="B69">
            <v>6081</v>
          </cell>
          <cell r="C69" t="str">
            <v>QUITTELIER Stephan</v>
          </cell>
          <cell r="D69" t="str">
            <v>Koning Albert 1 Laan  195</v>
          </cell>
          <cell r="E69" t="str">
            <v>8200</v>
          </cell>
          <cell r="F69" t="str">
            <v>BRUGGE</v>
          </cell>
          <cell r="G69">
            <v>17028</v>
          </cell>
          <cell r="H69" t="str">
            <v>S</v>
          </cell>
          <cell r="I69" t="str">
            <v>050/394824</v>
          </cell>
          <cell r="J69" t="str">
            <v>M</v>
          </cell>
          <cell r="K69" t="str">
            <v>BE</v>
          </cell>
          <cell r="L69" t="str">
            <v xml:space="preserve"> -</v>
          </cell>
          <cell r="M69" t="str">
            <v>Senior</v>
          </cell>
          <cell r="N69" t="str">
            <v>K.Br</v>
          </cell>
        </row>
        <row r="70">
          <cell r="B70">
            <v>4187</v>
          </cell>
          <cell r="C70" t="str">
            <v>ROGIERS Marc</v>
          </cell>
          <cell r="D70" t="str">
            <v>Oudenburgweg 43</v>
          </cell>
          <cell r="E70" t="str">
            <v>8490</v>
          </cell>
          <cell r="F70" t="str">
            <v>JABBEKE</v>
          </cell>
          <cell r="G70">
            <v>18851</v>
          </cell>
          <cell r="H70" t="str">
            <v>S</v>
          </cell>
          <cell r="I70" t="str">
            <v>0473/406094</v>
          </cell>
          <cell r="J70" t="str">
            <v>M</v>
          </cell>
          <cell r="K70" t="str">
            <v>BE</v>
          </cell>
          <cell r="L70" t="str">
            <v xml:space="preserve"> -</v>
          </cell>
          <cell r="M70" t="str">
            <v>Senior</v>
          </cell>
          <cell r="N70" t="str">
            <v>K.Br</v>
          </cell>
        </row>
        <row r="71">
          <cell r="B71">
            <v>5689</v>
          </cell>
          <cell r="C71" t="str">
            <v>SAVER Koen</v>
          </cell>
          <cell r="D71" t="str">
            <v>Jordaenslaan  33</v>
          </cell>
          <cell r="E71" t="str">
            <v>8370</v>
          </cell>
          <cell r="F71" t="str">
            <v>BLANKENBERGE</v>
          </cell>
          <cell r="G71">
            <v>31285</v>
          </cell>
          <cell r="H71" t="str">
            <v>S</v>
          </cell>
          <cell r="I71" t="str">
            <v>050/424342</v>
          </cell>
          <cell r="J71" t="str">
            <v>M</v>
          </cell>
          <cell r="K71" t="str">
            <v>BE</v>
          </cell>
          <cell r="L71" t="str">
            <v>-</v>
          </cell>
          <cell r="M71" t="str">
            <v>Senior</v>
          </cell>
          <cell r="N71" t="str">
            <v>K.Br</v>
          </cell>
        </row>
        <row r="72">
          <cell r="B72">
            <v>8670</v>
          </cell>
          <cell r="C72" t="str">
            <v>SCHOE Henk</v>
          </cell>
          <cell r="D72" t="str">
            <v>Zeemansstraat 7</v>
          </cell>
          <cell r="E72" t="str">
            <v>8380</v>
          </cell>
          <cell r="F72" t="str">
            <v>ZEEBRUGGE</v>
          </cell>
          <cell r="G72">
            <v>17602</v>
          </cell>
          <cell r="H72" t="str">
            <v>S</v>
          </cell>
          <cell r="I72" t="str">
            <v>050/544557</v>
          </cell>
          <cell r="J72" t="str">
            <v>M</v>
          </cell>
          <cell r="K72" t="str">
            <v>BE</v>
          </cell>
          <cell r="L72" t="str">
            <v xml:space="preserve"> -</v>
          </cell>
          <cell r="M72" t="str">
            <v>Senior</v>
          </cell>
          <cell r="N72" t="str">
            <v>K.Br</v>
          </cell>
        </row>
        <row r="73">
          <cell r="B73" t="str">
            <v>4682B</v>
          </cell>
          <cell r="C73" t="str">
            <v>SCHOUTETENS Pieter</v>
          </cell>
          <cell r="D73" t="str">
            <v>Dorpsstraat 25 bus 1</v>
          </cell>
          <cell r="E73" t="str">
            <v>8400</v>
          </cell>
          <cell r="F73" t="str">
            <v>OOSTENDE</v>
          </cell>
          <cell r="G73">
            <v>28836</v>
          </cell>
          <cell r="H73" t="str">
            <v>S</v>
          </cell>
          <cell r="I73" t="str">
            <v>0474/118510</v>
          </cell>
          <cell r="J73" t="str">
            <v>M</v>
          </cell>
          <cell r="K73" t="str">
            <v>BE</v>
          </cell>
          <cell r="L73" t="str">
            <v xml:space="preserve"> -</v>
          </cell>
          <cell r="M73" t="str">
            <v>Senior</v>
          </cell>
          <cell r="N73" t="str">
            <v>K.Br</v>
          </cell>
        </row>
        <row r="74">
          <cell r="B74">
            <v>4557</v>
          </cell>
          <cell r="C74" t="str">
            <v>SERWEYTENS Lieven</v>
          </cell>
          <cell r="D74" t="str">
            <v>Komvest 11 bus 3</v>
          </cell>
          <cell r="E74" t="str">
            <v>8000</v>
          </cell>
          <cell r="F74" t="str">
            <v>BRUGGE</v>
          </cell>
          <cell r="G74">
            <v>24317</v>
          </cell>
          <cell r="H74" t="str">
            <v>S</v>
          </cell>
          <cell r="I74" t="str">
            <v>0495/702136</v>
          </cell>
          <cell r="J74" t="str">
            <v>M</v>
          </cell>
          <cell r="K74" t="str">
            <v>BE</v>
          </cell>
          <cell r="L74" t="str">
            <v xml:space="preserve"> -</v>
          </cell>
          <cell r="M74" t="str">
            <v>Senior</v>
          </cell>
          <cell r="N74" t="str">
            <v>K.Br</v>
          </cell>
        </row>
        <row r="75">
          <cell r="B75">
            <v>8162</v>
          </cell>
          <cell r="C75" t="str">
            <v>SEYS Herbert</v>
          </cell>
          <cell r="D75" t="str">
            <v>Grote Straat  209</v>
          </cell>
          <cell r="E75" t="str">
            <v>8421</v>
          </cell>
          <cell r="F75" t="str">
            <v>DE HAAN</v>
          </cell>
          <cell r="G75">
            <v>18946</v>
          </cell>
          <cell r="H75" t="str">
            <v>S</v>
          </cell>
          <cell r="I75" t="str">
            <v>0472/699196</v>
          </cell>
          <cell r="J75" t="str">
            <v>M</v>
          </cell>
          <cell r="K75" t="str">
            <v>BE</v>
          </cell>
          <cell r="L75" t="str">
            <v>-</v>
          </cell>
          <cell r="M75" t="str">
            <v>Senior</v>
          </cell>
          <cell r="N75" t="str">
            <v>K.Br</v>
          </cell>
        </row>
        <row r="76">
          <cell r="B76">
            <v>4156</v>
          </cell>
          <cell r="C76" t="str">
            <v>SEYS Norbert</v>
          </cell>
          <cell r="D76" t="str">
            <v>Dorpstraat  109</v>
          </cell>
          <cell r="E76" t="str">
            <v>8420</v>
          </cell>
          <cell r="F76" t="str">
            <v>KLEMSKERKE - DE HAAN</v>
          </cell>
          <cell r="G76">
            <v>16112</v>
          </cell>
          <cell r="H76" t="str">
            <v>S</v>
          </cell>
          <cell r="I76" t="str">
            <v>059/237471</v>
          </cell>
          <cell r="J76" t="str">
            <v>M</v>
          </cell>
          <cell r="K76" t="str">
            <v>BE</v>
          </cell>
          <cell r="L76" t="str">
            <v>-</v>
          </cell>
          <cell r="M76" t="str">
            <v>Senior</v>
          </cell>
          <cell r="N76" t="str">
            <v>K.Br</v>
          </cell>
        </row>
        <row r="77">
          <cell r="B77">
            <v>9258</v>
          </cell>
          <cell r="C77" t="str">
            <v>STEFFENS Alain</v>
          </cell>
          <cell r="D77" t="str">
            <v>Magerbossen 15</v>
          </cell>
          <cell r="E77" t="str">
            <v>8020</v>
          </cell>
          <cell r="F77" t="str">
            <v>RUDDERVOORDE</v>
          </cell>
          <cell r="G77">
            <v>22457</v>
          </cell>
          <cell r="H77" t="str">
            <v>S</v>
          </cell>
          <cell r="I77" t="str">
            <v>0478/843235</v>
          </cell>
          <cell r="J77" t="str">
            <v>M</v>
          </cell>
          <cell r="K77" t="str">
            <v>BE</v>
          </cell>
          <cell r="L77" t="str">
            <v xml:space="preserve"> -</v>
          </cell>
          <cell r="M77" t="str">
            <v>Senior</v>
          </cell>
          <cell r="N77" t="str">
            <v>K.Br</v>
          </cell>
        </row>
        <row r="78">
          <cell r="B78">
            <v>8454</v>
          </cell>
          <cell r="C78" t="str">
            <v>STUYVAERT Marijn</v>
          </cell>
          <cell r="D78" t="str">
            <v>J.Gadeynehelling 1 bus 2.09</v>
          </cell>
          <cell r="E78" t="str">
            <v>8370</v>
          </cell>
          <cell r="F78" t="str">
            <v>BLANKENBERGE</v>
          </cell>
          <cell r="G78">
            <v>15008</v>
          </cell>
          <cell r="H78" t="str">
            <v>S</v>
          </cell>
          <cell r="I78" t="str">
            <v>0473/665129</v>
          </cell>
          <cell r="J78" t="str">
            <v>M</v>
          </cell>
          <cell r="K78" t="str">
            <v>BE</v>
          </cell>
          <cell r="L78" t="str">
            <v>-</v>
          </cell>
          <cell r="M78" t="str">
            <v>Senior</v>
          </cell>
          <cell r="N78" t="str">
            <v>K.Br</v>
          </cell>
        </row>
        <row r="79">
          <cell r="B79">
            <v>5691</v>
          </cell>
          <cell r="C79" t="str">
            <v>TORRES Manuel</v>
          </cell>
          <cell r="D79" t="str">
            <v>Westmoere 12</v>
          </cell>
          <cell r="E79">
            <v>8490</v>
          </cell>
          <cell r="F79" t="str">
            <v>JABBEKE</v>
          </cell>
          <cell r="G79">
            <v>27279</v>
          </cell>
          <cell r="H79" t="str">
            <v>S</v>
          </cell>
          <cell r="I79" t="str">
            <v>0487/616544</v>
          </cell>
          <cell r="J79" t="str">
            <v>M</v>
          </cell>
          <cell r="K79" t="str">
            <v>BE</v>
          </cell>
          <cell r="M79" t="str">
            <v>Senior</v>
          </cell>
          <cell r="N79" t="str">
            <v>K.Br</v>
          </cell>
        </row>
        <row r="80">
          <cell r="B80">
            <v>2944</v>
          </cell>
          <cell r="C80" t="str">
            <v>'T SEYEN Roland</v>
          </cell>
          <cell r="D80" t="str">
            <v>Zeedijk  140 / 53C</v>
          </cell>
          <cell r="E80" t="str">
            <v>8370</v>
          </cell>
          <cell r="F80" t="str">
            <v>BLANKENBERGE</v>
          </cell>
          <cell r="G80">
            <v>17422</v>
          </cell>
          <cell r="H80" t="str">
            <v>S</v>
          </cell>
          <cell r="I80" t="str">
            <v>050/416727</v>
          </cell>
          <cell r="J80" t="str">
            <v>M</v>
          </cell>
          <cell r="K80" t="str">
            <v>BE</v>
          </cell>
          <cell r="L80" t="str">
            <v>-</v>
          </cell>
          <cell r="M80" t="str">
            <v>Senior</v>
          </cell>
          <cell r="N80" t="str">
            <v>K.Br</v>
          </cell>
        </row>
        <row r="81">
          <cell r="B81">
            <v>4267</v>
          </cell>
          <cell r="C81" t="str">
            <v>THOMAS Peter</v>
          </cell>
          <cell r="D81" t="str">
            <v>Ten Wallenstraat  15</v>
          </cell>
          <cell r="E81" t="str">
            <v>8380</v>
          </cell>
          <cell r="F81" t="str">
            <v>BRUGGE</v>
          </cell>
          <cell r="G81">
            <v>24702</v>
          </cell>
          <cell r="H81" t="str">
            <v>S</v>
          </cell>
          <cell r="I81" t="str">
            <v>0499/756179</v>
          </cell>
          <cell r="J81" t="str">
            <v>M</v>
          </cell>
          <cell r="K81" t="str">
            <v>BE</v>
          </cell>
          <cell r="L81" t="str">
            <v xml:space="preserve"> -</v>
          </cell>
          <cell r="M81" t="str">
            <v>Senior</v>
          </cell>
          <cell r="N81" t="str">
            <v>K.Br</v>
          </cell>
        </row>
        <row r="82">
          <cell r="B82">
            <v>5408</v>
          </cell>
          <cell r="C82" t="str">
            <v>VANRAPENBUSCH Franky</v>
          </cell>
          <cell r="D82" t="str">
            <v>Daverlostraat  175</v>
          </cell>
          <cell r="E82" t="str">
            <v>8310</v>
          </cell>
          <cell r="F82" t="str">
            <v>ASSEBROEK</v>
          </cell>
          <cell r="G82">
            <v>19348</v>
          </cell>
          <cell r="H82" t="str">
            <v>S</v>
          </cell>
          <cell r="I82" t="str">
            <v>050/362203</v>
          </cell>
          <cell r="J82" t="str">
            <v>M</v>
          </cell>
          <cell r="K82" t="str">
            <v>BE</v>
          </cell>
          <cell r="L82" t="str">
            <v>-</v>
          </cell>
          <cell r="M82" t="str">
            <v>Senior</v>
          </cell>
          <cell r="N82" t="str">
            <v>K.Br.</v>
          </cell>
        </row>
        <row r="83">
          <cell r="B83">
            <v>7529</v>
          </cell>
          <cell r="C83" t="str">
            <v>VASSEUR Patrick</v>
          </cell>
          <cell r="D83" t="str">
            <v>Vijverstraat  23</v>
          </cell>
          <cell r="E83" t="str">
            <v>4506</v>
          </cell>
          <cell r="F83" t="str">
            <v>AK   CADZAND (Nl)</v>
          </cell>
          <cell r="G83">
            <v>29716</v>
          </cell>
          <cell r="H83" t="str">
            <v>S</v>
          </cell>
          <cell r="I83" t="str">
            <v>0031626640737</v>
          </cell>
          <cell r="J83" t="str">
            <v>M</v>
          </cell>
          <cell r="K83" t="str">
            <v>NL</v>
          </cell>
          <cell r="L83" t="str">
            <v xml:space="preserve"> -</v>
          </cell>
          <cell r="M83" t="str">
            <v>Senior</v>
          </cell>
          <cell r="N83" t="str">
            <v>K.Br</v>
          </cell>
        </row>
        <row r="84">
          <cell r="B84">
            <v>4242</v>
          </cell>
          <cell r="C84" t="str">
            <v>VERCRUYSSE Johan</v>
          </cell>
          <cell r="D84" t="str">
            <v>Cornelis  Everaertstraat  26</v>
          </cell>
          <cell r="E84" t="str">
            <v>8000</v>
          </cell>
          <cell r="F84" t="str">
            <v>BRUGGE</v>
          </cell>
          <cell r="G84">
            <v>19655</v>
          </cell>
          <cell r="H84" t="str">
            <v>S</v>
          </cell>
          <cell r="I84" t="str">
            <v>050/334937</v>
          </cell>
          <cell r="J84" t="str">
            <v>M</v>
          </cell>
          <cell r="K84" t="str">
            <v>BE</v>
          </cell>
          <cell r="L84" t="str">
            <v>-</v>
          </cell>
          <cell r="M84" t="str">
            <v>Senior</v>
          </cell>
          <cell r="N84" t="str">
            <v>K.Br</v>
          </cell>
        </row>
        <row r="85">
          <cell r="B85">
            <v>4065</v>
          </cell>
          <cell r="C85" t="str">
            <v>BAERT Rony</v>
          </cell>
          <cell r="D85" t="str">
            <v>Reigerzele 4</v>
          </cell>
          <cell r="E85" t="str">
            <v>8490</v>
          </cell>
          <cell r="F85" t="str">
            <v>JABBEKE</v>
          </cell>
          <cell r="G85">
            <v>19787</v>
          </cell>
          <cell r="H85" t="str">
            <v>S</v>
          </cell>
          <cell r="I85" t="str">
            <v>0486/724662</v>
          </cell>
          <cell r="J85" t="str">
            <v>M</v>
          </cell>
          <cell r="K85" t="str">
            <v>BE</v>
          </cell>
          <cell r="L85" t="str">
            <v xml:space="preserve"> -</v>
          </cell>
          <cell r="M85" t="str">
            <v>Senior</v>
          </cell>
          <cell r="N85" t="str">
            <v>OBA</v>
          </cell>
        </row>
        <row r="86">
          <cell r="B86" t="str">
            <v>4158B</v>
          </cell>
          <cell r="C86" t="str">
            <v>BAUWENS Freddy</v>
          </cell>
          <cell r="D86" t="str">
            <v>Brugsesteenweg 26</v>
          </cell>
          <cell r="E86" t="str">
            <v>8460</v>
          </cell>
          <cell r="F86" t="str">
            <v>OUDENBURG</v>
          </cell>
          <cell r="G86">
            <v>18713</v>
          </cell>
          <cell r="H86" t="str">
            <v>S</v>
          </cell>
          <cell r="I86" t="str">
            <v>059/267025</v>
          </cell>
          <cell r="J86" t="str">
            <v>M</v>
          </cell>
          <cell r="K86" t="str">
            <v>BE</v>
          </cell>
          <cell r="L86" t="str">
            <v>UMB</v>
          </cell>
          <cell r="M86" t="str">
            <v>Senior</v>
          </cell>
          <cell r="N86" t="str">
            <v>OBA</v>
          </cell>
        </row>
        <row r="87">
          <cell r="B87">
            <v>4246</v>
          </cell>
          <cell r="C87" t="str">
            <v>BOLLE Jean-Marie</v>
          </cell>
          <cell r="D87" t="str">
            <v>Nieuwstraat 25  A 4</v>
          </cell>
          <cell r="E87" t="str">
            <v>8400</v>
          </cell>
          <cell r="F87" t="str">
            <v>OOSTENDE</v>
          </cell>
          <cell r="G87">
            <v>20546</v>
          </cell>
          <cell r="H87" t="str">
            <v>S</v>
          </cell>
          <cell r="I87" t="str">
            <v>0475/207090</v>
          </cell>
          <cell r="J87" t="str">
            <v>M</v>
          </cell>
          <cell r="K87" t="str">
            <v>BE</v>
          </cell>
          <cell r="L87" t="str">
            <v>-</v>
          </cell>
          <cell r="M87" t="str">
            <v>Senior</v>
          </cell>
          <cell r="N87" t="str">
            <v>OBA</v>
          </cell>
        </row>
        <row r="88">
          <cell r="B88" t="str">
            <v>00865</v>
          </cell>
          <cell r="C88" t="str">
            <v>BONCHAK Svitlana</v>
          </cell>
          <cell r="D88" t="str">
            <v>Nieuwpoortsesteenweg 29 bus 5</v>
          </cell>
          <cell r="E88">
            <v>8400</v>
          </cell>
          <cell r="F88" t="str">
            <v>OOSTENDE</v>
          </cell>
          <cell r="G88">
            <v>23421</v>
          </cell>
          <cell r="H88" t="str">
            <v>K</v>
          </cell>
          <cell r="I88" t="str">
            <v>059/434110</v>
          </cell>
          <cell r="J88" t="str">
            <v>V</v>
          </cell>
          <cell r="K88" t="str">
            <v>BE</v>
          </cell>
          <cell r="L88" t="str">
            <v>-</v>
          </cell>
          <cell r="N88" t="str">
            <v>OBA</v>
          </cell>
        </row>
        <row r="89">
          <cell r="B89">
            <v>4247</v>
          </cell>
          <cell r="C89" t="str">
            <v>BORNY Franky</v>
          </cell>
          <cell r="D89" t="str">
            <v>Heidestraat 13</v>
          </cell>
          <cell r="E89">
            <v>2560</v>
          </cell>
          <cell r="F89" t="str">
            <v>KESSEL</v>
          </cell>
          <cell r="G89">
            <v>26072</v>
          </cell>
          <cell r="H89" t="str">
            <v>S</v>
          </cell>
          <cell r="I89" t="str">
            <v>0498/191203</v>
          </cell>
          <cell r="J89" t="str">
            <v>M</v>
          </cell>
          <cell r="K89" t="str">
            <v>BE</v>
          </cell>
          <cell r="L89" t="str">
            <v>-</v>
          </cell>
          <cell r="M89" t="str">
            <v>Senior</v>
          </cell>
          <cell r="N89" t="str">
            <v>OBA</v>
          </cell>
        </row>
        <row r="90">
          <cell r="B90">
            <v>9296</v>
          </cell>
          <cell r="C90" t="str">
            <v>BORREMANS Edouard</v>
          </cell>
          <cell r="D90" t="str">
            <v>Prins Karellaan 2 bus 11</v>
          </cell>
          <cell r="E90">
            <v>8370</v>
          </cell>
          <cell r="F90" t="str">
            <v>BLANKENBERGE</v>
          </cell>
          <cell r="G90">
            <v>17752</v>
          </cell>
          <cell r="H90" t="str">
            <v>S</v>
          </cell>
          <cell r="I90" t="str">
            <v>0491/526797</v>
          </cell>
          <cell r="J90" t="str">
            <v>M</v>
          </cell>
          <cell r="K90" t="str">
            <v>BE</v>
          </cell>
          <cell r="L90" t="str">
            <v>-</v>
          </cell>
          <cell r="M90" t="str">
            <v>Senior</v>
          </cell>
          <cell r="N90" t="str">
            <v>OBA</v>
          </cell>
        </row>
        <row r="91">
          <cell r="B91">
            <v>4249</v>
          </cell>
          <cell r="C91" t="str">
            <v>BRISSINCK Danny</v>
          </cell>
          <cell r="D91" t="str">
            <v>H.Borgerstraat 16</v>
          </cell>
          <cell r="E91" t="str">
            <v>8400</v>
          </cell>
          <cell r="F91" t="str">
            <v>OOSTENDE</v>
          </cell>
          <cell r="G91">
            <v>19839</v>
          </cell>
          <cell r="H91" t="str">
            <v>S</v>
          </cell>
          <cell r="I91" t="str">
            <v>0485/680767</v>
          </cell>
          <cell r="J91" t="str">
            <v>M</v>
          </cell>
          <cell r="K91" t="str">
            <v>BE</v>
          </cell>
          <cell r="L91" t="str">
            <v>-</v>
          </cell>
          <cell r="M91" t="str">
            <v>Senior</v>
          </cell>
          <cell r="N91" t="str">
            <v>OBA</v>
          </cell>
        </row>
        <row r="92">
          <cell r="B92" t="str">
            <v>00866</v>
          </cell>
          <cell r="C92" t="str">
            <v>CANNOODT Christiane</v>
          </cell>
          <cell r="D92" t="str">
            <v>Prins Karellaan 2 bus 11</v>
          </cell>
          <cell r="E92">
            <v>8370</v>
          </cell>
          <cell r="F92" t="str">
            <v>BLANKENBERGE</v>
          </cell>
          <cell r="G92">
            <v>18350</v>
          </cell>
          <cell r="H92" t="str">
            <v>K</v>
          </cell>
          <cell r="I92">
            <v>0</v>
          </cell>
          <cell r="J92" t="str">
            <v>V</v>
          </cell>
          <cell r="K92" t="str">
            <v>BE</v>
          </cell>
          <cell r="L92" t="str">
            <v>-</v>
          </cell>
          <cell r="N92" t="str">
            <v>OBA</v>
          </cell>
        </row>
        <row r="93">
          <cell r="B93" t="str">
            <v>4162B</v>
          </cell>
          <cell r="C93" t="str">
            <v>CAPPELLE Eddy</v>
          </cell>
          <cell r="D93" t="str">
            <v>Groeningestraat 33</v>
          </cell>
          <cell r="E93" t="str">
            <v>8460</v>
          </cell>
          <cell r="F93" t="str">
            <v>OUDENBURG</v>
          </cell>
          <cell r="G93">
            <v>23496</v>
          </cell>
          <cell r="H93" t="str">
            <v>S</v>
          </cell>
          <cell r="I93" t="str">
            <v>0475/432009</v>
          </cell>
          <cell r="J93" t="str">
            <v>M</v>
          </cell>
          <cell r="K93" t="str">
            <v>BE</v>
          </cell>
          <cell r="L93" t="str">
            <v>-</v>
          </cell>
          <cell r="M93" t="str">
            <v>Senior</v>
          </cell>
          <cell r="N93" t="str">
            <v>OBA</v>
          </cell>
        </row>
        <row r="94">
          <cell r="B94">
            <v>1376</v>
          </cell>
          <cell r="C94" t="str">
            <v>CEULEMANS Lodewijck</v>
          </cell>
          <cell r="D94" t="str">
            <v>Stationstraat  85</v>
          </cell>
          <cell r="E94" t="str">
            <v>2220</v>
          </cell>
          <cell r="F94" t="str">
            <v>HEIST O/D BERG</v>
          </cell>
          <cell r="G94">
            <v>16929</v>
          </cell>
          <cell r="H94" t="str">
            <v>S</v>
          </cell>
          <cell r="I94" t="str">
            <v>0478/364762</v>
          </cell>
          <cell r="J94" t="str">
            <v>M</v>
          </cell>
          <cell r="K94" t="str">
            <v>BE</v>
          </cell>
          <cell r="L94" t="str">
            <v>-</v>
          </cell>
          <cell r="M94" t="str">
            <v>Senior</v>
          </cell>
          <cell r="N94" t="str">
            <v>OBA</v>
          </cell>
        </row>
        <row r="95">
          <cell r="B95">
            <v>4250</v>
          </cell>
          <cell r="C95" t="str">
            <v>COBBAERT Thierry</v>
          </cell>
          <cell r="D95" t="str">
            <v>Elisabethlaan  25  bus  5</v>
          </cell>
          <cell r="E95" t="str">
            <v>8400</v>
          </cell>
          <cell r="F95" t="str">
            <v>OOSTENDE</v>
          </cell>
          <cell r="G95">
            <v>15677</v>
          </cell>
          <cell r="H95" t="str">
            <v>S</v>
          </cell>
          <cell r="I95" t="str">
            <v>0476/354596</v>
          </cell>
          <cell r="J95" t="str">
            <v>M</v>
          </cell>
          <cell r="K95" t="str">
            <v>BE</v>
          </cell>
          <cell r="L95" t="str">
            <v xml:space="preserve"> -</v>
          </cell>
          <cell r="M95" t="str">
            <v>Senior</v>
          </cell>
          <cell r="N95" t="str">
            <v>OBA</v>
          </cell>
        </row>
        <row r="96">
          <cell r="B96" t="str">
            <v>00902</v>
          </cell>
          <cell r="C96" t="str">
            <v>COOLS Cathérine</v>
          </cell>
          <cell r="D96" t="str">
            <v>Nieuwpoortsesteenweg 647/401</v>
          </cell>
          <cell r="E96">
            <v>8400</v>
          </cell>
          <cell r="F96" t="str">
            <v>OOSTENDE</v>
          </cell>
          <cell r="G96">
            <v>21743</v>
          </cell>
          <cell r="H96" t="str">
            <v>K</v>
          </cell>
          <cell r="I96">
            <v>0</v>
          </cell>
          <cell r="J96" t="str">
            <v>V</v>
          </cell>
          <cell r="K96" t="str">
            <v>BE</v>
          </cell>
          <cell r="L96" t="str">
            <v>-</v>
          </cell>
          <cell r="N96" t="str">
            <v>OBA</v>
          </cell>
        </row>
        <row r="97">
          <cell r="B97" t="str">
            <v>00607</v>
          </cell>
          <cell r="C97" t="str">
            <v>CUVELIER Ann</v>
          </cell>
          <cell r="D97" t="str">
            <v>Burgem.J.Lievensstr. 32 C</v>
          </cell>
          <cell r="E97" t="str">
            <v>8210</v>
          </cell>
          <cell r="F97" t="str">
            <v>ZEDELGEM</v>
          </cell>
          <cell r="G97">
            <v>25898</v>
          </cell>
          <cell r="H97" t="str">
            <v>K</v>
          </cell>
          <cell r="I97">
            <v>0</v>
          </cell>
          <cell r="J97" t="str">
            <v>V</v>
          </cell>
          <cell r="K97" t="str">
            <v>BE</v>
          </cell>
          <cell r="L97" t="str">
            <v>-</v>
          </cell>
          <cell r="N97" t="str">
            <v>OBA</v>
          </cell>
        </row>
        <row r="98">
          <cell r="B98" t="str">
            <v>00653</v>
          </cell>
          <cell r="C98" t="str">
            <v>DE CLERCK Jeanine</v>
          </cell>
          <cell r="D98" t="str">
            <v>Meeuwenlaan 2</v>
          </cell>
          <cell r="E98">
            <v>8450</v>
          </cell>
          <cell r="F98" t="str">
            <v>BREDENE</v>
          </cell>
          <cell r="G98">
            <v>14300</v>
          </cell>
          <cell r="H98" t="str">
            <v>K</v>
          </cell>
          <cell r="I98">
            <v>0</v>
          </cell>
          <cell r="J98" t="str">
            <v>V</v>
          </cell>
          <cell r="K98" t="str">
            <v>BE</v>
          </cell>
          <cell r="L98" t="str">
            <v>-</v>
          </cell>
          <cell r="N98" t="str">
            <v>OBA</v>
          </cell>
        </row>
        <row r="99">
          <cell r="B99">
            <v>4252</v>
          </cell>
          <cell r="C99" t="str">
            <v>DEJONGHE Freddy</v>
          </cell>
          <cell r="D99" t="str">
            <v>Ibisstraat 22</v>
          </cell>
          <cell r="E99" t="str">
            <v>8400</v>
          </cell>
          <cell r="F99" t="str">
            <v>OOSTENDE</v>
          </cell>
          <cell r="G99">
            <v>20744</v>
          </cell>
          <cell r="H99" t="str">
            <v>S</v>
          </cell>
          <cell r="I99" t="str">
            <v>059/704417</v>
          </cell>
          <cell r="J99" t="str">
            <v>M</v>
          </cell>
          <cell r="K99" t="str">
            <v>BE</v>
          </cell>
          <cell r="L99" t="str">
            <v>-</v>
          </cell>
          <cell r="M99" t="str">
            <v>Senior</v>
          </cell>
          <cell r="N99" t="str">
            <v>OBA</v>
          </cell>
        </row>
        <row r="100">
          <cell r="B100" t="str">
            <v>00904</v>
          </cell>
          <cell r="C100" t="str">
            <v>DELVA Rita</v>
          </cell>
          <cell r="D100" t="str">
            <v>Leeuwerikkenstraat 182</v>
          </cell>
          <cell r="E100">
            <v>8400</v>
          </cell>
          <cell r="F100" t="str">
            <v>OOSTENDE</v>
          </cell>
          <cell r="G100">
            <v>20934</v>
          </cell>
          <cell r="H100" t="str">
            <v>K</v>
          </cell>
          <cell r="I100">
            <v>0</v>
          </cell>
          <cell r="J100" t="str">
            <v>V</v>
          </cell>
          <cell r="K100" t="str">
            <v>BE</v>
          </cell>
          <cell r="L100" t="str">
            <v>-</v>
          </cell>
          <cell r="N100" t="str">
            <v>OBA</v>
          </cell>
        </row>
        <row r="101">
          <cell r="B101">
            <v>4635</v>
          </cell>
          <cell r="C101" t="str">
            <v>DEVLIEGER Raoul</v>
          </cell>
          <cell r="D101" t="str">
            <v>Troonstraat  26 bus 168</v>
          </cell>
          <cell r="E101" t="str">
            <v>8400</v>
          </cell>
          <cell r="F101" t="str">
            <v>OOSTENDE</v>
          </cell>
          <cell r="G101">
            <v>16298</v>
          </cell>
          <cell r="H101" t="str">
            <v>S</v>
          </cell>
          <cell r="I101" t="str">
            <v>0479/798739</v>
          </cell>
          <cell r="J101" t="str">
            <v>M</v>
          </cell>
          <cell r="K101" t="str">
            <v>BE</v>
          </cell>
          <cell r="L101" t="str">
            <v xml:space="preserve"> -</v>
          </cell>
          <cell r="M101" t="str">
            <v>Senior</v>
          </cell>
          <cell r="N101" t="str">
            <v>OBA</v>
          </cell>
        </row>
        <row r="102">
          <cell r="B102">
            <v>7802</v>
          </cell>
          <cell r="C102" t="str">
            <v>DOUCHAMPS Olivier</v>
          </cell>
          <cell r="D102" t="str">
            <v>Zilverstraat  8</v>
          </cell>
          <cell r="E102" t="str">
            <v>8480</v>
          </cell>
          <cell r="F102" t="str">
            <v>EERNEGEM</v>
          </cell>
          <cell r="G102">
            <v>26199</v>
          </cell>
          <cell r="H102" t="str">
            <v>S</v>
          </cell>
          <cell r="I102" t="str">
            <v>0486/905637</v>
          </cell>
          <cell r="J102" t="str">
            <v>M</v>
          </cell>
          <cell r="K102" t="str">
            <v>BE</v>
          </cell>
          <cell r="L102" t="str">
            <v>-</v>
          </cell>
          <cell r="M102" t="str">
            <v>Senior</v>
          </cell>
          <cell r="N102" t="str">
            <v>OBA</v>
          </cell>
        </row>
        <row r="103">
          <cell r="B103" t="str">
            <v>00868</v>
          </cell>
          <cell r="C103" t="str">
            <v>EECKHOUT Vera</v>
          </cell>
          <cell r="D103" t="str">
            <v>Troonstraat  26 bus 168</v>
          </cell>
          <cell r="E103">
            <v>8400</v>
          </cell>
          <cell r="F103" t="str">
            <v>OOSTENDE</v>
          </cell>
          <cell r="G103">
            <v>17749</v>
          </cell>
          <cell r="H103" t="str">
            <v>K</v>
          </cell>
          <cell r="I103" t="str">
            <v>0486/554543</v>
          </cell>
          <cell r="J103" t="str">
            <v>V</v>
          </cell>
          <cell r="K103" t="str">
            <v>BE</v>
          </cell>
          <cell r="L103" t="str">
            <v>-</v>
          </cell>
          <cell r="N103" t="str">
            <v>OBA</v>
          </cell>
        </row>
        <row r="104">
          <cell r="B104">
            <v>9414</v>
          </cell>
          <cell r="C104" t="str">
            <v>EUSSEN Gerardus</v>
          </cell>
          <cell r="D104" t="str">
            <v>Nieuwpoortsesteenweg 29 bus 5</v>
          </cell>
          <cell r="E104">
            <v>8400</v>
          </cell>
          <cell r="F104" t="str">
            <v>OOSTENDE</v>
          </cell>
          <cell r="G104">
            <v>15928</v>
          </cell>
          <cell r="H104" t="str">
            <v>S</v>
          </cell>
          <cell r="I104" t="str">
            <v>0498/604207</v>
          </cell>
          <cell r="J104" t="str">
            <v>M</v>
          </cell>
          <cell r="K104" t="str">
            <v>BE</v>
          </cell>
          <cell r="L104" t="str">
            <v>-</v>
          </cell>
          <cell r="M104" t="str">
            <v>Senior</v>
          </cell>
          <cell r="N104" t="str">
            <v>OBA</v>
          </cell>
        </row>
        <row r="105">
          <cell r="B105">
            <v>4254</v>
          </cell>
          <cell r="C105" t="str">
            <v>EVERAERT Luc</v>
          </cell>
          <cell r="D105" t="str">
            <v>Zeedijk 190 bus 3</v>
          </cell>
          <cell r="E105" t="str">
            <v>8400</v>
          </cell>
          <cell r="F105" t="str">
            <v>OOSTENDE</v>
          </cell>
          <cell r="G105">
            <v>21425</v>
          </cell>
          <cell r="H105" t="str">
            <v>S</v>
          </cell>
          <cell r="I105" t="str">
            <v>0494/795931</v>
          </cell>
          <cell r="J105" t="str">
            <v>M</v>
          </cell>
          <cell r="K105" t="str">
            <v>BE</v>
          </cell>
          <cell r="L105" t="str">
            <v>-</v>
          </cell>
          <cell r="M105" t="str">
            <v>Senior</v>
          </cell>
          <cell r="N105" t="str">
            <v>OBA</v>
          </cell>
        </row>
        <row r="106">
          <cell r="B106">
            <v>8045</v>
          </cell>
          <cell r="C106" t="str">
            <v>GARRE Roger</v>
          </cell>
          <cell r="D106" t="str">
            <v>Prinsenvelddreef  61</v>
          </cell>
          <cell r="E106" t="str">
            <v>8434</v>
          </cell>
          <cell r="F106" t="str">
            <v>LOMBARDSIJDE</v>
          </cell>
          <cell r="G106">
            <v>16611</v>
          </cell>
          <cell r="H106" t="str">
            <v>S</v>
          </cell>
          <cell r="I106" t="str">
            <v>058/232934</v>
          </cell>
          <cell r="J106" t="str">
            <v>M</v>
          </cell>
          <cell r="K106" t="str">
            <v>BE</v>
          </cell>
          <cell r="L106" t="str">
            <v>-</v>
          </cell>
          <cell r="M106" t="str">
            <v>Senior</v>
          </cell>
          <cell r="N106" t="str">
            <v>OBA</v>
          </cell>
        </row>
        <row r="107">
          <cell r="B107" t="str">
            <v>00870</v>
          </cell>
          <cell r="C107" t="str">
            <v>GEERLANDT José</v>
          </cell>
          <cell r="D107" t="str">
            <v>Kortemarkstraat  5</v>
          </cell>
          <cell r="E107" t="str">
            <v>8810</v>
          </cell>
          <cell r="F107" t="str">
            <v>LICHTERVELDE</v>
          </cell>
          <cell r="G107">
            <v>20649</v>
          </cell>
          <cell r="H107" t="str">
            <v>K</v>
          </cell>
          <cell r="I107" t="str">
            <v>0476/246098</v>
          </cell>
          <cell r="J107" t="str">
            <v>M</v>
          </cell>
          <cell r="K107" t="str">
            <v>BE</v>
          </cell>
          <cell r="L107" t="str">
            <v>-</v>
          </cell>
          <cell r="N107" t="str">
            <v>OBA</v>
          </cell>
        </row>
        <row r="108">
          <cell r="B108">
            <v>9977</v>
          </cell>
          <cell r="C108" t="str">
            <v>GOEMAERE Yves</v>
          </cell>
          <cell r="D108" t="str">
            <v>Manestraat 25</v>
          </cell>
          <cell r="E108">
            <v>8400</v>
          </cell>
          <cell r="F108" t="str">
            <v>OOSTENDE</v>
          </cell>
          <cell r="G108">
            <v>24559</v>
          </cell>
          <cell r="H108" t="str">
            <v>S</v>
          </cell>
          <cell r="I108" t="str">
            <v>0485/757734</v>
          </cell>
          <cell r="J108" t="str">
            <v>M</v>
          </cell>
          <cell r="K108" t="str">
            <v>BE</v>
          </cell>
          <cell r="M108" t="str">
            <v>Senior</v>
          </cell>
          <cell r="N108" t="str">
            <v>OBA</v>
          </cell>
        </row>
        <row r="109">
          <cell r="B109">
            <v>8917</v>
          </cell>
          <cell r="C109" t="str">
            <v>GREMAIN Gino</v>
          </cell>
          <cell r="D109" t="str">
            <v>Rue de la Vendéé 51</v>
          </cell>
          <cell r="E109">
            <v>0</v>
          </cell>
          <cell r="F109" t="str">
            <v>62100 CALAIS (Fr)</v>
          </cell>
          <cell r="G109">
            <v>25354</v>
          </cell>
          <cell r="H109" t="str">
            <v>S</v>
          </cell>
          <cell r="I109" t="str">
            <v>0033620943052</v>
          </cell>
          <cell r="J109" t="str">
            <v>M</v>
          </cell>
          <cell r="K109" t="str">
            <v>FR</v>
          </cell>
          <cell r="L109" t="str">
            <v xml:space="preserve"> -</v>
          </cell>
          <cell r="M109" t="str">
            <v>Senior</v>
          </cell>
          <cell r="N109" t="str">
            <v>OBA</v>
          </cell>
        </row>
        <row r="110">
          <cell r="B110">
            <v>4256</v>
          </cell>
          <cell r="C110" t="str">
            <v>HELSMOORTEL Rik</v>
          </cell>
          <cell r="D110" t="str">
            <v>Leeuwerikkenstraat 182</v>
          </cell>
          <cell r="E110" t="str">
            <v>8400</v>
          </cell>
          <cell r="F110" t="str">
            <v>OOSTENDE</v>
          </cell>
          <cell r="G110">
            <v>21209</v>
          </cell>
          <cell r="H110" t="str">
            <v>S</v>
          </cell>
          <cell r="I110" t="str">
            <v>0472/171257</v>
          </cell>
          <cell r="J110" t="str">
            <v>M</v>
          </cell>
          <cell r="K110" t="str">
            <v>BE</v>
          </cell>
          <cell r="L110" t="str">
            <v xml:space="preserve"> -</v>
          </cell>
          <cell r="M110" t="str">
            <v>Senior</v>
          </cell>
          <cell r="N110" t="str">
            <v>OBA</v>
          </cell>
        </row>
        <row r="111">
          <cell r="B111" t="str">
            <v>00871</v>
          </cell>
          <cell r="C111" t="str">
            <v>HERMAN Arlette</v>
          </cell>
          <cell r="D111" t="str">
            <v>Northlaan 13 bus 0405</v>
          </cell>
          <cell r="E111">
            <v>8400</v>
          </cell>
          <cell r="F111" t="str">
            <v>OOSTENDE</v>
          </cell>
          <cell r="G111">
            <v>14714</v>
          </cell>
          <cell r="H111" t="str">
            <v>K</v>
          </cell>
          <cell r="I111" t="str">
            <v>059/437375</v>
          </cell>
          <cell r="J111" t="str">
            <v>V</v>
          </cell>
          <cell r="K111" t="str">
            <v>BE</v>
          </cell>
          <cell r="L111" t="str">
            <v>-</v>
          </cell>
          <cell r="N111" t="str">
            <v>OBA</v>
          </cell>
        </row>
        <row r="112">
          <cell r="B112" t="str">
            <v>00872</v>
          </cell>
          <cell r="C112" t="str">
            <v>LAMMENS Robert</v>
          </cell>
          <cell r="D112" t="str">
            <v>Northlaan 13 bus 0405</v>
          </cell>
          <cell r="E112">
            <v>8400</v>
          </cell>
          <cell r="F112" t="str">
            <v>OOSTENDE</v>
          </cell>
          <cell r="G112">
            <v>14516</v>
          </cell>
          <cell r="H112" t="str">
            <v>K</v>
          </cell>
          <cell r="I112" t="str">
            <v>059/437375</v>
          </cell>
          <cell r="J112" t="str">
            <v>M</v>
          </cell>
          <cell r="K112" t="str">
            <v>BE</v>
          </cell>
          <cell r="L112" t="str">
            <v>-</v>
          </cell>
          <cell r="N112" t="str">
            <v>OBA</v>
          </cell>
        </row>
        <row r="113">
          <cell r="B113">
            <v>9253</v>
          </cell>
          <cell r="C113" t="str">
            <v>LINTHOUT Freddy</v>
          </cell>
          <cell r="D113" t="str">
            <v>Schaarstraat 76</v>
          </cell>
          <cell r="E113" t="str">
            <v>8000</v>
          </cell>
          <cell r="F113" t="str">
            <v>BRUGGE</v>
          </cell>
          <cell r="G113">
            <v>20273</v>
          </cell>
          <cell r="H113" t="str">
            <v>S</v>
          </cell>
          <cell r="I113" t="str">
            <v>0475/978538</v>
          </cell>
          <cell r="J113" t="str">
            <v>M</v>
          </cell>
          <cell r="K113" t="str">
            <v>BE</v>
          </cell>
          <cell r="L113" t="str">
            <v xml:space="preserve"> -</v>
          </cell>
          <cell r="M113" t="str">
            <v>Senior</v>
          </cell>
          <cell r="N113" t="str">
            <v>OBA</v>
          </cell>
        </row>
        <row r="114">
          <cell r="B114">
            <v>8296</v>
          </cell>
          <cell r="C114" t="str">
            <v>MAES Jozef</v>
          </cell>
          <cell r="D114" t="str">
            <v>Zeelaan  62 bus 12</v>
          </cell>
          <cell r="E114" t="str">
            <v>8400</v>
          </cell>
          <cell r="F114" t="str">
            <v>OOSTENDE</v>
          </cell>
          <cell r="G114">
            <v>14711</v>
          </cell>
          <cell r="H114" t="str">
            <v>S</v>
          </cell>
          <cell r="I114" t="str">
            <v>0479/276547</v>
          </cell>
          <cell r="J114" t="str">
            <v>M</v>
          </cell>
          <cell r="K114" t="str">
            <v>BE</v>
          </cell>
          <cell r="L114" t="str">
            <v>-</v>
          </cell>
          <cell r="M114" t="str">
            <v>Senior</v>
          </cell>
          <cell r="N114" t="str">
            <v>OBA</v>
          </cell>
        </row>
        <row r="115">
          <cell r="B115" t="str">
            <v>00621</v>
          </cell>
          <cell r="C115" t="str">
            <v>MESSENS Isabelle</v>
          </cell>
          <cell r="D115" t="str">
            <v>Olmenlaan 27</v>
          </cell>
          <cell r="E115">
            <v>8400</v>
          </cell>
          <cell r="F115" t="str">
            <v>OOSTENDE</v>
          </cell>
          <cell r="G115">
            <v>24036</v>
          </cell>
          <cell r="H115" t="str">
            <v>K</v>
          </cell>
          <cell r="I115" t="str">
            <v>059/510270</v>
          </cell>
          <cell r="J115" t="str">
            <v>V</v>
          </cell>
          <cell r="K115" t="str">
            <v>BE</v>
          </cell>
          <cell r="L115" t="str">
            <v>-</v>
          </cell>
          <cell r="N115" t="str">
            <v>OBA</v>
          </cell>
        </row>
        <row r="116">
          <cell r="B116">
            <v>6456</v>
          </cell>
          <cell r="C116" t="str">
            <v>PLOVIE Herbert</v>
          </cell>
          <cell r="D116" t="str">
            <v>Dorpsstraat  27</v>
          </cell>
          <cell r="E116" t="str">
            <v>8400</v>
          </cell>
          <cell r="F116" t="str">
            <v>BREDENE</v>
          </cell>
          <cell r="G116">
            <v>15798</v>
          </cell>
          <cell r="H116" t="str">
            <v>S</v>
          </cell>
          <cell r="I116" t="str">
            <v>0474/497679</v>
          </cell>
          <cell r="J116" t="str">
            <v>M</v>
          </cell>
          <cell r="K116" t="str">
            <v>BE</v>
          </cell>
          <cell r="L116" t="str">
            <v>-</v>
          </cell>
          <cell r="M116" t="str">
            <v>Senior</v>
          </cell>
          <cell r="N116" t="str">
            <v>OBA</v>
          </cell>
        </row>
        <row r="117">
          <cell r="B117">
            <v>5900</v>
          </cell>
          <cell r="C117" t="str">
            <v>PUYSTIENS Stephan</v>
          </cell>
          <cell r="D117" t="str">
            <v xml:space="preserve">Voorhavenlaan  120 bus 3 </v>
          </cell>
          <cell r="E117" t="str">
            <v>8400</v>
          </cell>
          <cell r="F117" t="str">
            <v>OOSTENDE</v>
          </cell>
          <cell r="G117">
            <v>23115</v>
          </cell>
          <cell r="H117" t="str">
            <v>S</v>
          </cell>
          <cell r="I117" t="str">
            <v>0485/643533</v>
          </cell>
          <cell r="J117" t="str">
            <v>M</v>
          </cell>
          <cell r="K117" t="str">
            <v>BE</v>
          </cell>
          <cell r="L117" t="str">
            <v>-</v>
          </cell>
          <cell r="M117" t="str">
            <v>Senior</v>
          </cell>
          <cell r="N117" t="str">
            <v>OBA</v>
          </cell>
        </row>
        <row r="118">
          <cell r="B118">
            <v>7466</v>
          </cell>
          <cell r="C118" t="str">
            <v>ROBYN Willy</v>
          </cell>
          <cell r="D118" t="str">
            <v>Dekenijstraat 16 bus 5</v>
          </cell>
          <cell r="E118">
            <v>8400</v>
          </cell>
          <cell r="F118" t="str">
            <v>OOSTENDE</v>
          </cell>
          <cell r="G118">
            <v>19982</v>
          </cell>
          <cell r="H118" t="str">
            <v>S</v>
          </cell>
          <cell r="I118" t="str">
            <v>0470/909090</v>
          </cell>
          <cell r="J118" t="str">
            <v>M</v>
          </cell>
          <cell r="K118" t="str">
            <v>BE</v>
          </cell>
          <cell r="L118" t="str">
            <v>-</v>
          </cell>
          <cell r="M118" t="str">
            <v>Senior</v>
          </cell>
          <cell r="N118" t="str">
            <v>OBA</v>
          </cell>
        </row>
        <row r="119">
          <cell r="B119" t="str">
            <v>00900</v>
          </cell>
          <cell r="C119" t="str">
            <v>RYCKEWAERT Sonja</v>
          </cell>
          <cell r="D119" t="str">
            <v>Kwintebankstraat 2</v>
          </cell>
          <cell r="E119">
            <v>8400</v>
          </cell>
          <cell r="F119" t="str">
            <v>OOSTENDE</v>
          </cell>
          <cell r="G119">
            <v>19742</v>
          </cell>
          <cell r="H119" t="str">
            <v>K</v>
          </cell>
          <cell r="I119">
            <v>0</v>
          </cell>
          <cell r="J119" t="str">
            <v>V</v>
          </cell>
          <cell r="K119" t="str">
            <v>BE</v>
          </cell>
          <cell r="L119" t="str">
            <v>-</v>
          </cell>
          <cell r="N119" t="str">
            <v>OBA</v>
          </cell>
        </row>
        <row r="120">
          <cell r="B120">
            <v>4262</v>
          </cell>
          <cell r="C120" t="str">
            <v>SANCTORUM Daniel</v>
          </cell>
          <cell r="D120" t="str">
            <v>Torhoutsteenweg 85 bus 3</v>
          </cell>
          <cell r="E120" t="str">
            <v>8400</v>
          </cell>
          <cell r="F120" t="str">
            <v>OOSTENDE</v>
          </cell>
          <cell r="G120">
            <v>18689</v>
          </cell>
          <cell r="H120" t="str">
            <v>S</v>
          </cell>
          <cell r="I120" t="str">
            <v>059/702840</v>
          </cell>
          <cell r="J120" t="str">
            <v>M</v>
          </cell>
          <cell r="K120" t="str">
            <v>BE</v>
          </cell>
          <cell r="L120" t="str">
            <v>-</v>
          </cell>
          <cell r="M120" t="str">
            <v>Senior</v>
          </cell>
          <cell r="N120" t="str">
            <v>OBA</v>
          </cell>
        </row>
        <row r="121">
          <cell r="B121">
            <v>4263</v>
          </cell>
          <cell r="C121" t="str">
            <v>SCHLAPA Harald</v>
          </cell>
          <cell r="D121" t="str">
            <v>Dr.Verhaeghestraat 88</v>
          </cell>
          <cell r="E121" t="str">
            <v>8400</v>
          </cell>
          <cell r="F121" t="str">
            <v>OOSTENDE</v>
          </cell>
          <cell r="G121">
            <v>17698</v>
          </cell>
          <cell r="H121" t="str">
            <v>S</v>
          </cell>
          <cell r="I121" t="str">
            <v>0477/425887</v>
          </cell>
          <cell r="J121" t="str">
            <v>M</v>
          </cell>
          <cell r="K121" t="str">
            <v>BE</v>
          </cell>
          <cell r="L121" t="str">
            <v xml:space="preserve"> -</v>
          </cell>
          <cell r="M121" t="str">
            <v>Senior</v>
          </cell>
          <cell r="N121" t="str">
            <v>OBA</v>
          </cell>
        </row>
        <row r="122">
          <cell r="B122">
            <v>9969</v>
          </cell>
          <cell r="C122" t="str">
            <v>SPILIERS Marc</v>
          </cell>
          <cell r="D122" t="str">
            <v>Acacialaan 47 bus 3</v>
          </cell>
          <cell r="E122">
            <v>8400</v>
          </cell>
          <cell r="F122" t="str">
            <v>OOSTENDE</v>
          </cell>
          <cell r="G122">
            <v>19258</v>
          </cell>
          <cell r="H122" t="str">
            <v>S</v>
          </cell>
          <cell r="I122" t="str">
            <v>0485/282800</v>
          </cell>
          <cell r="J122" t="str">
            <v>M</v>
          </cell>
          <cell r="K122" t="str">
            <v>BE</v>
          </cell>
          <cell r="L122" t="str">
            <v>-</v>
          </cell>
          <cell r="M122" t="str">
            <v>Senior</v>
          </cell>
          <cell r="N122" t="str">
            <v>OBA</v>
          </cell>
        </row>
        <row r="123">
          <cell r="B123">
            <v>4264</v>
          </cell>
          <cell r="C123" t="str">
            <v>STEEN Gilbert</v>
          </cell>
          <cell r="D123" t="str">
            <v>A. Vermeylenstraat 43 bus 4</v>
          </cell>
          <cell r="E123" t="str">
            <v>8400</v>
          </cell>
          <cell r="F123" t="str">
            <v>OOSTENDE</v>
          </cell>
          <cell r="G123">
            <v>14273</v>
          </cell>
          <cell r="H123" t="str">
            <v>S</v>
          </cell>
          <cell r="I123" t="str">
            <v>0476/859974</v>
          </cell>
          <cell r="J123" t="str">
            <v>M</v>
          </cell>
          <cell r="K123" t="str">
            <v>BE</v>
          </cell>
          <cell r="L123" t="str">
            <v xml:space="preserve"> -</v>
          </cell>
          <cell r="M123" t="str">
            <v>Senior</v>
          </cell>
          <cell r="N123" t="str">
            <v>OBA</v>
          </cell>
        </row>
        <row r="124">
          <cell r="B124">
            <v>4265</v>
          </cell>
          <cell r="C124" t="str">
            <v>STEMGEE Hugo</v>
          </cell>
          <cell r="D124" t="str">
            <v>Van Iseghemlaan  104 bus 501</v>
          </cell>
          <cell r="E124" t="str">
            <v>8400</v>
          </cell>
          <cell r="F124" t="str">
            <v>OOSTENDE</v>
          </cell>
          <cell r="G124">
            <v>15245</v>
          </cell>
          <cell r="H124" t="str">
            <v>S</v>
          </cell>
          <cell r="I124" t="str">
            <v>0477/315467</v>
          </cell>
          <cell r="J124" t="str">
            <v>M</v>
          </cell>
          <cell r="K124" t="str">
            <v>BE</v>
          </cell>
          <cell r="L124" t="str">
            <v xml:space="preserve"> -</v>
          </cell>
          <cell r="M124" t="str">
            <v>Senior</v>
          </cell>
          <cell r="N124" t="str">
            <v>OBA</v>
          </cell>
        </row>
        <row r="125">
          <cell r="B125">
            <v>4269</v>
          </cell>
          <cell r="C125" t="str">
            <v>TRATSAERT Daniel</v>
          </cell>
          <cell r="D125" t="str">
            <v>Stokkellaan 181</v>
          </cell>
          <cell r="E125" t="str">
            <v>8400</v>
          </cell>
          <cell r="F125" t="str">
            <v>OOSTENDE</v>
          </cell>
          <cell r="G125">
            <v>20339</v>
          </cell>
          <cell r="H125" t="str">
            <v>S</v>
          </cell>
          <cell r="I125" t="str">
            <v>0479/270509</v>
          </cell>
          <cell r="J125" t="str">
            <v>M</v>
          </cell>
          <cell r="K125" t="str">
            <v>BE</v>
          </cell>
          <cell r="L125" t="str">
            <v>-</v>
          </cell>
          <cell r="M125" t="str">
            <v>Senior</v>
          </cell>
          <cell r="N125" t="str">
            <v>OBA</v>
          </cell>
        </row>
        <row r="126">
          <cell r="B126">
            <v>2228</v>
          </cell>
          <cell r="C126" t="str">
            <v>VAN BENEDEN Alain</v>
          </cell>
          <cell r="D126" t="str">
            <v>Warschaustraat  3 bus 14</v>
          </cell>
          <cell r="E126">
            <v>8400</v>
          </cell>
          <cell r="F126" t="str">
            <v>OOSTENDE</v>
          </cell>
          <cell r="G126">
            <v>22817</v>
          </cell>
          <cell r="H126" t="str">
            <v>S</v>
          </cell>
          <cell r="I126" t="str">
            <v>0478/682500</v>
          </cell>
          <cell r="J126" t="str">
            <v>M</v>
          </cell>
          <cell r="K126" t="str">
            <v>BE</v>
          </cell>
          <cell r="L126" t="str">
            <v>-</v>
          </cell>
          <cell r="M126" t="str">
            <v>Senior</v>
          </cell>
          <cell r="N126" t="str">
            <v>OBA</v>
          </cell>
        </row>
        <row r="127">
          <cell r="B127">
            <v>9989</v>
          </cell>
          <cell r="C127" t="str">
            <v>VAN BOGAERT Marc</v>
          </cell>
          <cell r="D127" t="str">
            <v>Noordzeelaan 2 bus 602</v>
          </cell>
          <cell r="E127">
            <v>8434</v>
          </cell>
          <cell r="F127" t="str">
            <v>WESTENDE</v>
          </cell>
          <cell r="G127">
            <v>23301</v>
          </cell>
          <cell r="H127" t="str">
            <v>S</v>
          </cell>
          <cell r="I127" t="str">
            <v>0475/585702</v>
          </cell>
          <cell r="J127" t="str">
            <v>M</v>
          </cell>
          <cell r="K127" t="str">
            <v>BE</v>
          </cell>
          <cell r="L127" t="str">
            <v>-</v>
          </cell>
          <cell r="M127" t="str">
            <v>Senior</v>
          </cell>
          <cell r="N127" t="str">
            <v>OBA</v>
          </cell>
        </row>
        <row r="128">
          <cell r="B128">
            <v>9993</v>
          </cell>
          <cell r="C128" t="str">
            <v>VAN den BERGEN Joel</v>
          </cell>
          <cell r="D128" t="str">
            <v>Frére Orbanstraat 128</v>
          </cell>
          <cell r="E128">
            <v>8400</v>
          </cell>
          <cell r="F128" t="str">
            <v>OOSTENDE</v>
          </cell>
          <cell r="G128">
            <v>17765</v>
          </cell>
          <cell r="H128" t="str">
            <v>S</v>
          </cell>
          <cell r="I128" t="str">
            <v>0495/239335</v>
          </cell>
          <cell r="J128" t="str">
            <v>M</v>
          </cell>
          <cell r="K128" t="str">
            <v>BE</v>
          </cell>
          <cell r="L128" t="str">
            <v>-</v>
          </cell>
          <cell r="M128" t="str">
            <v>Senior</v>
          </cell>
          <cell r="N128" t="str">
            <v>OBA</v>
          </cell>
        </row>
        <row r="129">
          <cell r="B129" t="str">
            <v>00901</v>
          </cell>
          <cell r="C129" t="str">
            <v>VANDENBROUCKE Christel</v>
          </cell>
          <cell r="D129" t="str">
            <v>Kwintebankstraat 4</v>
          </cell>
          <cell r="E129">
            <v>8400</v>
          </cell>
          <cell r="F129" t="str">
            <v>OOSTENDE</v>
          </cell>
          <cell r="G129">
            <v>19524</v>
          </cell>
          <cell r="H129" t="str">
            <v>K</v>
          </cell>
          <cell r="I129">
            <v>0</v>
          </cell>
          <cell r="J129" t="str">
            <v>V</v>
          </cell>
          <cell r="K129" t="str">
            <v>BE</v>
          </cell>
          <cell r="L129" t="str">
            <v>-</v>
          </cell>
          <cell r="N129" t="str">
            <v>OBA</v>
          </cell>
        </row>
        <row r="130">
          <cell r="B130">
            <v>4277</v>
          </cell>
          <cell r="C130" t="str">
            <v>VANDENBROUCKE Joel</v>
          </cell>
          <cell r="D130" t="str">
            <v>Kwintebankstraat 2</v>
          </cell>
          <cell r="E130" t="str">
            <v>8400</v>
          </cell>
          <cell r="F130" t="str">
            <v>OOSTENDE</v>
          </cell>
          <cell r="G130">
            <v>18950</v>
          </cell>
          <cell r="H130" t="str">
            <v>S</v>
          </cell>
          <cell r="I130" t="str">
            <v>059/321929</v>
          </cell>
          <cell r="J130" t="str">
            <v>M</v>
          </cell>
          <cell r="K130" t="str">
            <v>BE</v>
          </cell>
          <cell r="L130" t="str">
            <v>-</v>
          </cell>
          <cell r="M130" t="str">
            <v>Senior</v>
          </cell>
          <cell r="N130" t="str">
            <v>OBA</v>
          </cell>
        </row>
        <row r="131">
          <cell r="B131">
            <v>7681</v>
          </cell>
          <cell r="C131" t="str">
            <v>VAN DE VELDE Jozef</v>
          </cell>
          <cell r="D131" t="str">
            <v>Zwanestraat 9</v>
          </cell>
          <cell r="E131">
            <v>8450</v>
          </cell>
          <cell r="F131" t="str">
            <v>BREDENE</v>
          </cell>
          <cell r="G131">
            <v>20701</v>
          </cell>
          <cell r="H131" t="str">
            <v>S</v>
          </cell>
          <cell r="I131" t="str">
            <v>0476/560690</v>
          </cell>
          <cell r="J131" t="str">
            <v>M</v>
          </cell>
          <cell r="K131" t="str">
            <v>BE</v>
          </cell>
          <cell r="L131" t="str">
            <v>-</v>
          </cell>
          <cell r="M131" t="str">
            <v>Senior</v>
          </cell>
          <cell r="N131" t="str">
            <v>OBA</v>
          </cell>
        </row>
        <row r="132">
          <cell r="B132" t="str">
            <v>00873</v>
          </cell>
          <cell r="C132" t="str">
            <v>VAN DE WYNCKEL Gustaaf</v>
          </cell>
          <cell r="D132" t="str">
            <v>Meeuwenlaan 2</v>
          </cell>
          <cell r="E132">
            <v>8450</v>
          </cell>
          <cell r="F132" t="str">
            <v>BREDENE</v>
          </cell>
          <cell r="G132">
            <v>13808</v>
          </cell>
          <cell r="H132" t="str">
            <v>K</v>
          </cell>
          <cell r="I132" t="str">
            <v>0478/374641</v>
          </cell>
          <cell r="J132" t="str">
            <v>M</v>
          </cell>
          <cell r="K132" t="str">
            <v>BE</v>
          </cell>
          <cell r="L132" t="str">
            <v>-</v>
          </cell>
          <cell r="N132" t="str">
            <v>OBA</v>
          </cell>
        </row>
        <row r="133">
          <cell r="B133">
            <v>4274</v>
          </cell>
          <cell r="C133" t="str">
            <v>VAN HESTE Jean Pierre</v>
          </cell>
          <cell r="D133" t="str">
            <v>Ooststraat  2A</v>
          </cell>
          <cell r="E133" t="str">
            <v>8400</v>
          </cell>
          <cell r="F133" t="str">
            <v>OOSTENDE</v>
          </cell>
          <cell r="G133">
            <v>18661</v>
          </cell>
          <cell r="H133" t="str">
            <v>S</v>
          </cell>
          <cell r="I133" t="str">
            <v>0473/413641</v>
          </cell>
          <cell r="J133" t="str">
            <v>M</v>
          </cell>
          <cell r="K133" t="str">
            <v>BE</v>
          </cell>
          <cell r="M133" t="str">
            <v>Senior</v>
          </cell>
          <cell r="N133" t="str">
            <v>OBA</v>
          </cell>
        </row>
        <row r="134">
          <cell r="B134" t="str">
            <v>00875</v>
          </cell>
          <cell r="C134" t="str">
            <v>VANNEUVILLE Gilberte</v>
          </cell>
          <cell r="D134" t="str">
            <v>Duinenzichterf 14</v>
          </cell>
          <cell r="E134" t="str">
            <v>8450</v>
          </cell>
          <cell r="F134" t="str">
            <v>BREDENE</v>
          </cell>
          <cell r="G134">
            <v>14526</v>
          </cell>
          <cell r="H134" t="str">
            <v>K</v>
          </cell>
          <cell r="I134" t="str">
            <v>0486/285772</v>
          </cell>
          <cell r="J134" t="str">
            <v>V</v>
          </cell>
          <cell r="K134" t="str">
            <v>BE</v>
          </cell>
          <cell r="L134" t="str">
            <v xml:space="preserve"> -</v>
          </cell>
          <cell r="N134" t="str">
            <v>OBA</v>
          </cell>
        </row>
        <row r="135">
          <cell r="B135" t="str">
            <v>9514</v>
          </cell>
          <cell r="C135" t="str">
            <v>VANROOSE Matteo</v>
          </cell>
          <cell r="D135" t="str">
            <v>Slachtersstraat 42</v>
          </cell>
          <cell r="E135">
            <v>8400</v>
          </cell>
          <cell r="F135" t="str">
            <v>OOSTENDE</v>
          </cell>
          <cell r="G135">
            <v>36989</v>
          </cell>
          <cell r="H135" t="str">
            <v>J</v>
          </cell>
          <cell r="I135">
            <v>0</v>
          </cell>
          <cell r="J135" t="str">
            <v>M</v>
          </cell>
          <cell r="K135" t="str">
            <v>BE</v>
          </cell>
          <cell r="L135" t="str">
            <v>-</v>
          </cell>
          <cell r="M135" t="str">
            <v>Jeugd</v>
          </cell>
          <cell r="N135" t="str">
            <v>OBA</v>
          </cell>
        </row>
        <row r="136">
          <cell r="B136">
            <v>4276</v>
          </cell>
          <cell r="C136" t="str">
            <v>VAN WESEMAEL Walter</v>
          </cell>
          <cell r="D136" t="str">
            <v>Madeliefjeslaan 6 bus 1</v>
          </cell>
          <cell r="E136" t="str">
            <v>8400</v>
          </cell>
          <cell r="F136" t="str">
            <v>OOSTENDE</v>
          </cell>
          <cell r="G136">
            <v>19910</v>
          </cell>
          <cell r="H136" t="str">
            <v>S</v>
          </cell>
          <cell r="I136" t="str">
            <v>0486/712583</v>
          </cell>
          <cell r="J136" t="str">
            <v>M</v>
          </cell>
          <cell r="K136" t="str">
            <v>BE</v>
          </cell>
          <cell r="L136" t="str">
            <v>-</v>
          </cell>
          <cell r="M136" t="str">
            <v>Senior</v>
          </cell>
          <cell r="N136" t="str">
            <v>OBA</v>
          </cell>
        </row>
        <row r="137">
          <cell r="B137">
            <v>4207</v>
          </cell>
          <cell r="C137" t="str">
            <v>VELGHE Stefaan</v>
          </cell>
          <cell r="D137" t="str">
            <v>Burgem.J.Lievensstr. 32 C</v>
          </cell>
          <cell r="E137" t="str">
            <v>8210</v>
          </cell>
          <cell r="F137" t="str">
            <v>ZEDELGEM</v>
          </cell>
          <cell r="G137">
            <v>24852</v>
          </cell>
          <cell r="H137" t="str">
            <v>S</v>
          </cell>
          <cell r="I137" t="str">
            <v>0476/214676</v>
          </cell>
          <cell r="J137" t="str">
            <v>M</v>
          </cell>
          <cell r="K137" t="str">
            <v>BE</v>
          </cell>
          <cell r="L137" t="str">
            <v>-</v>
          </cell>
          <cell r="M137" t="str">
            <v>Senior</v>
          </cell>
          <cell r="N137" t="str">
            <v>OBA</v>
          </cell>
        </row>
        <row r="138">
          <cell r="B138">
            <v>1554</v>
          </cell>
          <cell r="C138" t="str">
            <v>VERLAECKE Rudy</v>
          </cell>
          <cell r="D138" t="str">
            <v>Zeedijk 121 bis 1002</v>
          </cell>
          <cell r="E138" t="str">
            <v>8620</v>
          </cell>
          <cell r="F138" t="str">
            <v>NIEUWPOORT</v>
          </cell>
          <cell r="G138">
            <v>18965</v>
          </cell>
          <cell r="H138" t="str">
            <v>S</v>
          </cell>
          <cell r="I138" t="str">
            <v>0475/764492</v>
          </cell>
          <cell r="J138" t="str">
            <v>M</v>
          </cell>
          <cell r="K138" t="str">
            <v>BE</v>
          </cell>
          <cell r="L138" t="str">
            <v>-</v>
          </cell>
          <cell r="M138" t="str">
            <v>Senior</v>
          </cell>
          <cell r="N138" t="str">
            <v>OBA</v>
          </cell>
        </row>
        <row r="139">
          <cell r="B139" t="str">
            <v>00905</v>
          </cell>
          <cell r="C139" t="str">
            <v>VERSCHUERE Chanel</v>
          </cell>
          <cell r="D139" t="str">
            <v>Koebrugstraat 21</v>
          </cell>
          <cell r="E139">
            <v>8400</v>
          </cell>
          <cell r="F139" t="str">
            <v>OOSTENDE</v>
          </cell>
          <cell r="G139">
            <v>32615</v>
          </cell>
          <cell r="H139" t="str">
            <v>K</v>
          </cell>
          <cell r="I139">
            <v>0</v>
          </cell>
          <cell r="J139" t="str">
            <v>V</v>
          </cell>
          <cell r="K139" t="str">
            <v>BE</v>
          </cell>
          <cell r="L139" t="str">
            <v>-</v>
          </cell>
          <cell r="N139" t="str">
            <v>OBA</v>
          </cell>
        </row>
        <row r="140">
          <cell r="B140">
            <v>7800</v>
          </cell>
          <cell r="C140" t="str">
            <v>VERSCHUERE Guy</v>
          </cell>
          <cell r="D140" t="str">
            <v>Nieuwpoortsesteenweg 647/401</v>
          </cell>
          <cell r="E140" t="str">
            <v>8400</v>
          </cell>
          <cell r="F140" t="str">
            <v>OOSTENDE</v>
          </cell>
          <cell r="G140">
            <v>17375</v>
          </cell>
          <cell r="H140" t="str">
            <v>S</v>
          </cell>
          <cell r="I140" t="str">
            <v>0475/425883</v>
          </cell>
          <cell r="J140" t="str">
            <v>M</v>
          </cell>
          <cell r="K140" t="str">
            <v>BE</v>
          </cell>
          <cell r="L140" t="str">
            <v>-</v>
          </cell>
          <cell r="M140" t="str">
            <v>Senior</v>
          </cell>
          <cell r="N140" t="str">
            <v>OBA</v>
          </cell>
        </row>
        <row r="141">
          <cell r="B141">
            <v>4280</v>
          </cell>
          <cell r="C141" t="str">
            <v>ZONNEKEIN Henri</v>
          </cell>
          <cell r="D141" t="str">
            <v>Duinenzichterf 14</v>
          </cell>
          <cell r="E141" t="str">
            <v>8450</v>
          </cell>
          <cell r="F141" t="str">
            <v>BREDENE</v>
          </cell>
          <cell r="G141">
            <v>14311</v>
          </cell>
          <cell r="H141" t="str">
            <v>S</v>
          </cell>
          <cell r="I141" t="str">
            <v>0475/492348</v>
          </cell>
          <cell r="J141" t="str">
            <v>M</v>
          </cell>
          <cell r="K141" t="str">
            <v>BE</v>
          </cell>
          <cell r="L141" t="str">
            <v xml:space="preserve"> -</v>
          </cell>
          <cell r="M141" t="str">
            <v>Senior</v>
          </cell>
          <cell r="N141" t="str">
            <v>OBA</v>
          </cell>
        </row>
        <row r="142">
          <cell r="B142" t="str">
            <v>00886</v>
          </cell>
          <cell r="C142" t="str">
            <v>AMANT Erik</v>
          </cell>
          <cell r="D142" t="str">
            <v>Ninovesteenweg 45</v>
          </cell>
          <cell r="E142" t="str">
            <v>9320</v>
          </cell>
          <cell r="F142" t="str">
            <v>AALST</v>
          </cell>
          <cell r="G142">
            <v>13840</v>
          </cell>
          <cell r="H142" t="str">
            <v>K</v>
          </cell>
          <cell r="I142" t="str">
            <v>053/703239</v>
          </cell>
          <cell r="J142" t="str">
            <v>M</v>
          </cell>
          <cell r="K142" t="str">
            <v>BE</v>
          </cell>
          <cell r="L142" t="str">
            <v xml:space="preserve"> -</v>
          </cell>
          <cell r="N142" t="str">
            <v>SMA</v>
          </cell>
        </row>
        <row r="143">
          <cell r="B143" t="str">
            <v>00863</v>
          </cell>
          <cell r="C143" t="str">
            <v>DE SMET Marc</v>
          </cell>
          <cell r="D143" t="str">
            <v>Raffelgemstraat 12</v>
          </cell>
          <cell r="E143" t="str">
            <v>9300</v>
          </cell>
          <cell r="F143" t="str">
            <v>AALST</v>
          </cell>
          <cell r="G143">
            <v>20118</v>
          </cell>
          <cell r="H143" t="str">
            <v>K</v>
          </cell>
          <cell r="I143" t="str">
            <v>0497/542152</v>
          </cell>
          <cell r="J143" t="str">
            <v>M</v>
          </cell>
          <cell r="K143" t="str">
            <v>BE</v>
          </cell>
          <cell r="L143" t="str">
            <v xml:space="preserve"> -</v>
          </cell>
          <cell r="N143" t="str">
            <v>SMA</v>
          </cell>
        </row>
        <row r="144">
          <cell r="B144">
            <v>4294</v>
          </cell>
          <cell r="C144" t="str">
            <v>MATTENS Roger</v>
          </cell>
          <cell r="D144" t="str">
            <v>Termurenlaan 14  C001</v>
          </cell>
          <cell r="E144" t="str">
            <v>9320</v>
          </cell>
          <cell r="F144" t="str">
            <v>EREMBODEGEM</v>
          </cell>
          <cell r="G144">
            <v>17628</v>
          </cell>
          <cell r="H144" t="str">
            <v>S</v>
          </cell>
          <cell r="I144" t="str">
            <v>0486/406373</v>
          </cell>
          <cell r="J144" t="str">
            <v>M</v>
          </cell>
          <cell r="K144" t="str">
            <v>BE</v>
          </cell>
          <cell r="L144" t="str">
            <v xml:space="preserve"> -</v>
          </cell>
          <cell r="M144" t="str">
            <v>Senior</v>
          </cell>
          <cell r="N144" t="str">
            <v>SMA</v>
          </cell>
        </row>
        <row r="145">
          <cell r="B145" t="str">
            <v>00468</v>
          </cell>
          <cell r="C145" t="str">
            <v>MEERT Luc</v>
          </cell>
          <cell r="D145" t="str">
            <v>Geldhofstraat 111 bus 9</v>
          </cell>
          <cell r="E145">
            <v>9300</v>
          </cell>
          <cell r="F145" t="str">
            <v>AALST</v>
          </cell>
          <cell r="G145">
            <v>21204</v>
          </cell>
          <cell r="H145" t="str">
            <v>K</v>
          </cell>
          <cell r="I145" t="str">
            <v>0468/182099</v>
          </cell>
          <cell r="J145" t="str">
            <v>M</v>
          </cell>
          <cell r="K145" t="str">
            <v>BE</v>
          </cell>
          <cell r="N145" t="str">
            <v>SMA</v>
          </cell>
        </row>
        <row r="146">
          <cell r="B146">
            <v>7297</v>
          </cell>
          <cell r="C146" t="str">
            <v>MESKENS Eduard</v>
          </cell>
          <cell r="D146" t="str">
            <v>Sint Gudulastraat  15</v>
          </cell>
          <cell r="E146" t="str">
            <v>9300</v>
          </cell>
          <cell r="F146" t="str">
            <v>AALST</v>
          </cell>
          <cell r="G146">
            <v>20768</v>
          </cell>
          <cell r="H146" t="str">
            <v>S</v>
          </cell>
          <cell r="I146" t="str">
            <v>053/410368</v>
          </cell>
          <cell r="J146" t="str">
            <v>M</v>
          </cell>
          <cell r="K146" t="str">
            <v>BE</v>
          </cell>
          <cell r="L146" t="str">
            <v xml:space="preserve"> -</v>
          </cell>
          <cell r="M146" t="str">
            <v>Senior</v>
          </cell>
          <cell r="N146" t="str">
            <v>SMA</v>
          </cell>
        </row>
        <row r="147">
          <cell r="B147" t="str">
            <v>00885</v>
          </cell>
          <cell r="C147" t="str">
            <v>PUTTEMAN François</v>
          </cell>
          <cell r="D147" t="str">
            <v>Scheutlage 36</v>
          </cell>
          <cell r="E147" t="str">
            <v>9200</v>
          </cell>
          <cell r="F147" t="str">
            <v>MESPELARE</v>
          </cell>
          <cell r="G147">
            <v>18244</v>
          </cell>
          <cell r="H147" t="str">
            <v>K</v>
          </cell>
          <cell r="I147" t="str">
            <v>0476/272766</v>
          </cell>
          <cell r="J147" t="str">
            <v>M</v>
          </cell>
          <cell r="K147" t="str">
            <v>BE</v>
          </cell>
          <cell r="L147" t="str">
            <v xml:space="preserve"> -</v>
          </cell>
          <cell r="N147" t="str">
            <v>SMA</v>
          </cell>
        </row>
        <row r="148">
          <cell r="B148">
            <v>9416</v>
          </cell>
          <cell r="C148" t="str">
            <v>RIEMKENS Wilfried</v>
          </cell>
          <cell r="D148" t="str">
            <v>Dr. E. Rubbenslaan 4</v>
          </cell>
          <cell r="E148" t="str">
            <v>9340</v>
          </cell>
          <cell r="F148" t="str">
            <v>LEDE</v>
          </cell>
          <cell r="G148">
            <v>17001</v>
          </cell>
          <cell r="H148" t="str">
            <v>S</v>
          </cell>
          <cell r="I148" t="str">
            <v>053/800797</v>
          </cell>
          <cell r="J148" t="str">
            <v>M</v>
          </cell>
          <cell r="K148" t="str">
            <v>BE</v>
          </cell>
          <cell r="L148" t="str">
            <v xml:space="preserve"> -</v>
          </cell>
          <cell r="M148" t="str">
            <v>Senior</v>
          </cell>
          <cell r="N148" t="str">
            <v>SMA</v>
          </cell>
        </row>
        <row r="149">
          <cell r="B149">
            <v>9417</v>
          </cell>
          <cell r="C149" t="str">
            <v>ROGIERS Marc</v>
          </cell>
          <cell r="D149" t="str">
            <v>Ouden aardeweg 18 bus 1</v>
          </cell>
          <cell r="E149">
            <v>9300</v>
          </cell>
          <cell r="F149" t="str">
            <v>AALST</v>
          </cell>
          <cell r="G149">
            <v>22685</v>
          </cell>
          <cell r="H149" t="str">
            <v>S</v>
          </cell>
          <cell r="I149" t="str">
            <v>0476/222313</v>
          </cell>
          <cell r="J149" t="str">
            <v>M</v>
          </cell>
          <cell r="K149" t="str">
            <v>BE</v>
          </cell>
          <cell r="L149" t="str">
            <v>-</v>
          </cell>
          <cell r="M149" t="str">
            <v>Senior</v>
          </cell>
          <cell r="N149" t="str">
            <v>SMA</v>
          </cell>
        </row>
        <row r="150">
          <cell r="B150">
            <v>7048</v>
          </cell>
          <cell r="C150" t="str">
            <v>STILTEN Rik</v>
          </cell>
          <cell r="D150" t="str">
            <v>Broekkouter 1</v>
          </cell>
          <cell r="E150" t="str">
            <v>9200</v>
          </cell>
          <cell r="F150" t="str">
            <v>BAASRODE</v>
          </cell>
          <cell r="G150">
            <v>24351</v>
          </cell>
          <cell r="H150" t="str">
            <v>S</v>
          </cell>
          <cell r="I150" t="str">
            <v>0486/686262</v>
          </cell>
          <cell r="J150" t="str">
            <v>M</v>
          </cell>
          <cell r="K150" t="str">
            <v>BE</v>
          </cell>
          <cell r="L150" t="str">
            <v>-</v>
          </cell>
          <cell r="M150" t="str">
            <v>Senior</v>
          </cell>
          <cell r="N150" t="str">
            <v>SMA</v>
          </cell>
        </row>
        <row r="151">
          <cell r="B151">
            <v>1170</v>
          </cell>
          <cell r="C151" t="str">
            <v>TEMMERMAN,Dirk</v>
          </cell>
          <cell r="D151" t="str">
            <v>Langestraat 178 bus 2</v>
          </cell>
          <cell r="E151">
            <v>9300</v>
          </cell>
          <cell r="F151" t="str">
            <v>AALST</v>
          </cell>
          <cell r="G151">
            <v>25181</v>
          </cell>
          <cell r="H151" t="str">
            <v>S</v>
          </cell>
          <cell r="I151" t="str">
            <v>0494/592861</v>
          </cell>
          <cell r="J151" t="str">
            <v>M</v>
          </cell>
          <cell r="K151" t="str">
            <v>BE</v>
          </cell>
          <cell r="M151" t="str">
            <v>Senior</v>
          </cell>
          <cell r="N151" t="str">
            <v>SMA</v>
          </cell>
        </row>
        <row r="152">
          <cell r="B152" t="str">
            <v>KKSM1</v>
          </cell>
          <cell r="C152" t="str">
            <v>VAN DEN BERGHE Damiaan</v>
          </cell>
          <cell r="D152" t="str">
            <v>Cesar Haeltermanstraat 16</v>
          </cell>
          <cell r="E152">
            <v>9300</v>
          </cell>
          <cell r="F152" t="str">
            <v>AALST</v>
          </cell>
          <cell r="G152" t="str">
            <v>2701/1958</v>
          </cell>
          <cell r="H152" t="str">
            <v>K</v>
          </cell>
          <cell r="I152" t="str">
            <v>0473/984299</v>
          </cell>
          <cell r="J152" t="str">
            <v>M</v>
          </cell>
          <cell r="K152" t="str">
            <v>BE</v>
          </cell>
          <cell r="L152" t="str">
            <v>-</v>
          </cell>
          <cell r="N152" t="str">
            <v>SMA</v>
          </cell>
        </row>
        <row r="153">
          <cell r="B153" t="str">
            <v>KKSM2</v>
          </cell>
          <cell r="C153" t="str">
            <v>VAN DEN BOSSCHE Cesar</v>
          </cell>
          <cell r="D153" t="str">
            <v>Rerum Novarumstraat 2</v>
          </cell>
          <cell r="E153">
            <v>9300</v>
          </cell>
          <cell r="F153" t="str">
            <v>AALST</v>
          </cell>
          <cell r="G153">
            <v>20508</v>
          </cell>
          <cell r="H153" t="str">
            <v>K</v>
          </cell>
          <cell r="I153" t="str">
            <v>0473/609090</v>
          </cell>
          <cell r="J153" t="str">
            <v>M</v>
          </cell>
          <cell r="K153" t="str">
            <v>BE</v>
          </cell>
          <cell r="L153" t="str">
            <v>-</v>
          </cell>
          <cell r="N153" t="str">
            <v>SMA</v>
          </cell>
        </row>
        <row r="154">
          <cell r="B154">
            <v>4297</v>
          </cell>
          <cell r="C154" t="str">
            <v>VAN DEN BOSSCHE Christian</v>
          </cell>
          <cell r="D154" t="str">
            <v>Klaterbaan 79</v>
          </cell>
          <cell r="E154" t="str">
            <v>9300</v>
          </cell>
          <cell r="F154" t="str">
            <v>AALST</v>
          </cell>
          <cell r="G154">
            <v>18461</v>
          </cell>
          <cell r="H154" t="str">
            <v>S</v>
          </cell>
          <cell r="I154" t="str">
            <v>053/784296</v>
          </cell>
          <cell r="J154" t="str">
            <v>M</v>
          </cell>
          <cell r="K154" t="str">
            <v>BE</v>
          </cell>
          <cell r="L154" t="str">
            <v>Nat</v>
          </cell>
          <cell r="M154" t="str">
            <v>Senior</v>
          </cell>
          <cell r="N154" t="str">
            <v>SMA</v>
          </cell>
        </row>
        <row r="155">
          <cell r="B155">
            <v>4974</v>
          </cell>
          <cell r="C155" t="str">
            <v>VAN DEN BROECK Harry</v>
          </cell>
          <cell r="D155" t="str">
            <v>Poststraat 23 bus 5</v>
          </cell>
          <cell r="E155">
            <v>9280</v>
          </cell>
          <cell r="F155" t="str">
            <v>LEBBEKE</v>
          </cell>
          <cell r="G155">
            <v>15778</v>
          </cell>
          <cell r="H155" t="str">
            <v>S</v>
          </cell>
          <cell r="I155" t="str">
            <v>052/413802</v>
          </cell>
          <cell r="J155" t="str">
            <v>M</v>
          </cell>
          <cell r="K155" t="str">
            <v>BE</v>
          </cell>
          <cell r="M155" t="str">
            <v>Senior</v>
          </cell>
          <cell r="N155" t="str">
            <v>SMA</v>
          </cell>
        </row>
        <row r="156">
          <cell r="B156">
            <v>9972</v>
          </cell>
          <cell r="C156" t="str">
            <v>VAN DE VONDEL Dirk</v>
          </cell>
          <cell r="D156" t="str">
            <v>Wederikweg 12 bus 102</v>
          </cell>
          <cell r="E156" t="str">
            <v>9820</v>
          </cell>
          <cell r="F156" t="str">
            <v>MERELBEKE</v>
          </cell>
          <cell r="G156">
            <v>13775</v>
          </cell>
          <cell r="H156" t="str">
            <v>S</v>
          </cell>
          <cell r="I156" t="str">
            <v>0473/209489</v>
          </cell>
          <cell r="J156" t="str">
            <v>M</v>
          </cell>
          <cell r="K156" t="str">
            <v>BE</v>
          </cell>
          <cell r="L156" t="str">
            <v xml:space="preserve"> -</v>
          </cell>
          <cell r="M156" t="str">
            <v>Senior</v>
          </cell>
          <cell r="N156" t="str">
            <v>SMA</v>
          </cell>
        </row>
        <row r="157">
          <cell r="B157">
            <v>4301</v>
          </cell>
          <cell r="C157" t="str">
            <v>VAN GOETHEM Glenn</v>
          </cell>
          <cell r="D157" t="str">
            <v>Raversijdestraat 25 bus 0601</v>
          </cell>
          <cell r="E157">
            <v>8400</v>
          </cell>
          <cell r="F157" t="str">
            <v>OOSTENDE</v>
          </cell>
          <cell r="G157">
            <v>22895</v>
          </cell>
          <cell r="H157" t="str">
            <v>S</v>
          </cell>
          <cell r="I157" t="str">
            <v>0468/189177</v>
          </cell>
          <cell r="J157" t="str">
            <v>M</v>
          </cell>
          <cell r="K157" t="str">
            <v>BE</v>
          </cell>
          <cell r="M157" t="str">
            <v>Senior</v>
          </cell>
          <cell r="N157" t="str">
            <v>SMA</v>
          </cell>
        </row>
        <row r="158">
          <cell r="B158">
            <v>9415</v>
          </cell>
          <cell r="C158" t="str">
            <v>VERHOEYEN Eddy</v>
          </cell>
          <cell r="D158" t="str">
            <v>Pieter Coeckestraat 50</v>
          </cell>
          <cell r="E158" t="str">
            <v>9300</v>
          </cell>
          <cell r="F158" t="str">
            <v>AALST</v>
          </cell>
          <cell r="G158">
            <v>16343</v>
          </cell>
          <cell r="H158" t="str">
            <v>S</v>
          </cell>
          <cell r="I158" t="str">
            <v>053/212208</v>
          </cell>
          <cell r="J158" t="str">
            <v>M</v>
          </cell>
          <cell r="K158" t="str">
            <v>BE</v>
          </cell>
          <cell r="L158" t="str">
            <v xml:space="preserve"> -</v>
          </cell>
          <cell r="M158" t="str">
            <v>Senior</v>
          </cell>
          <cell r="N158" t="str">
            <v>SMA</v>
          </cell>
        </row>
        <row r="159">
          <cell r="B159">
            <v>9973</v>
          </cell>
          <cell r="C159" t="str">
            <v>VERHULST Jean-Paul</v>
          </cell>
          <cell r="D159" t="str">
            <v>Pieter Coeckestraat 17</v>
          </cell>
          <cell r="E159">
            <v>9300</v>
          </cell>
          <cell r="F159" t="str">
            <v>AALST</v>
          </cell>
          <cell r="G159">
            <v>23469</v>
          </cell>
          <cell r="H159" t="str">
            <v>S</v>
          </cell>
          <cell r="I159" t="str">
            <v>0493/501561</v>
          </cell>
          <cell r="J159" t="str">
            <v>M</v>
          </cell>
          <cell r="K159" t="str">
            <v>BE</v>
          </cell>
          <cell r="M159" t="str">
            <v>Senior</v>
          </cell>
          <cell r="N159" t="str">
            <v>SMA</v>
          </cell>
        </row>
        <row r="160">
          <cell r="B160">
            <v>6694</v>
          </cell>
          <cell r="C160" t="str">
            <v>VINCK Eddie</v>
          </cell>
          <cell r="D160" t="str">
            <v>August Marcelstraat  5</v>
          </cell>
          <cell r="E160" t="str">
            <v>9300</v>
          </cell>
          <cell r="F160" t="str">
            <v>AALST</v>
          </cell>
          <cell r="G160">
            <v>17332</v>
          </cell>
          <cell r="H160" t="str">
            <v>S</v>
          </cell>
          <cell r="I160" t="str">
            <v>053/782571</v>
          </cell>
          <cell r="J160" t="str">
            <v>M</v>
          </cell>
          <cell r="K160" t="str">
            <v>BE</v>
          </cell>
          <cell r="L160" t="str">
            <v xml:space="preserve"> -</v>
          </cell>
          <cell r="M160" t="str">
            <v>Senior</v>
          </cell>
          <cell r="N160" t="str">
            <v>SMA</v>
          </cell>
        </row>
        <row r="161">
          <cell r="B161">
            <v>9515</v>
          </cell>
          <cell r="C161" t="str">
            <v>CEULEMANS Benny</v>
          </cell>
          <cell r="D161" t="str">
            <v>Vrijheidstraat 61</v>
          </cell>
          <cell r="E161">
            <v>9470</v>
          </cell>
          <cell r="F161" t="str">
            <v>DENDERLEEUW</v>
          </cell>
          <cell r="G161">
            <v>22332</v>
          </cell>
          <cell r="H161" t="str">
            <v>S</v>
          </cell>
          <cell r="I161" t="str">
            <v>0476/820821</v>
          </cell>
          <cell r="J161" t="str">
            <v>M</v>
          </cell>
          <cell r="K161" t="str">
            <v>BE</v>
          </cell>
          <cell r="L161" t="str">
            <v>-</v>
          </cell>
          <cell r="M161" t="str">
            <v>Senior</v>
          </cell>
          <cell r="N161" t="str">
            <v>STER</v>
          </cell>
        </row>
        <row r="162">
          <cell r="B162">
            <v>4282</v>
          </cell>
          <cell r="C162" t="str">
            <v>COPPENS Sandro</v>
          </cell>
          <cell r="D162" t="str">
            <v>Kerkskendorp 39 bus 1</v>
          </cell>
          <cell r="E162">
            <v>9451</v>
          </cell>
          <cell r="F162" t="str">
            <v>KERKSKEN</v>
          </cell>
          <cell r="G162">
            <v>25023</v>
          </cell>
          <cell r="H162" t="str">
            <v>S</v>
          </cell>
          <cell r="I162" t="str">
            <v>0487/635780</v>
          </cell>
          <cell r="J162" t="str">
            <v>M</v>
          </cell>
          <cell r="K162" t="str">
            <v>BE</v>
          </cell>
          <cell r="L162" t="str">
            <v>-</v>
          </cell>
          <cell r="M162" t="str">
            <v>Senior</v>
          </cell>
          <cell r="N162" t="str">
            <v>STER</v>
          </cell>
        </row>
        <row r="163">
          <cell r="B163">
            <v>9063</v>
          </cell>
          <cell r="C163" t="str">
            <v>DE BECK Clery</v>
          </cell>
          <cell r="D163" t="str">
            <v>Mijnwerkersstraat 27</v>
          </cell>
          <cell r="E163" t="str">
            <v>9500</v>
          </cell>
          <cell r="F163" t="str">
            <v>GERAARDSBERGEN</v>
          </cell>
          <cell r="G163">
            <v>18894</v>
          </cell>
          <cell r="H163" t="str">
            <v>S</v>
          </cell>
          <cell r="I163" t="str">
            <v>0474/961858</v>
          </cell>
          <cell r="J163" t="str">
            <v>M</v>
          </cell>
          <cell r="K163" t="str">
            <v>BE</v>
          </cell>
          <cell r="L163" t="str">
            <v xml:space="preserve"> -</v>
          </cell>
          <cell r="M163" t="str">
            <v>Senior</v>
          </cell>
          <cell r="N163" t="str">
            <v>STER</v>
          </cell>
        </row>
        <row r="164">
          <cell r="B164">
            <v>7804</v>
          </cell>
          <cell r="C164" t="str">
            <v>DE BREMAEKER Eric</v>
          </cell>
          <cell r="D164" t="str">
            <v>Hofstade  5</v>
          </cell>
          <cell r="E164" t="str">
            <v>9400</v>
          </cell>
          <cell r="F164" t="str">
            <v>NINOVE</v>
          </cell>
          <cell r="G164">
            <v>19137</v>
          </cell>
          <cell r="H164" t="str">
            <v>S</v>
          </cell>
          <cell r="I164" t="str">
            <v>0472/981346</v>
          </cell>
          <cell r="J164" t="str">
            <v>M</v>
          </cell>
          <cell r="K164" t="str">
            <v>BE</v>
          </cell>
          <cell r="L164" t="str">
            <v>-</v>
          </cell>
          <cell r="M164" t="str">
            <v>Senior</v>
          </cell>
          <cell r="N164" t="str">
            <v>STER</v>
          </cell>
        </row>
        <row r="165">
          <cell r="B165" t="str">
            <v>00869</v>
          </cell>
          <cell r="C165" t="str">
            <v>DE COSTER Luc</v>
          </cell>
          <cell r="D165" t="str">
            <v>Boterdael 15</v>
          </cell>
          <cell r="E165" t="str">
            <v>9400</v>
          </cell>
          <cell r="F165" t="str">
            <v>DENDERWINDEKE</v>
          </cell>
          <cell r="G165">
            <v>18806</v>
          </cell>
          <cell r="H165" t="str">
            <v>K</v>
          </cell>
          <cell r="I165" t="str">
            <v>0476/716284</v>
          </cell>
          <cell r="J165" t="str">
            <v>M</v>
          </cell>
          <cell r="K165" t="str">
            <v>BE</v>
          </cell>
          <cell r="L165" t="str">
            <v xml:space="preserve"> -</v>
          </cell>
          <cell r="N165" t="str">
            <v>STER</v>
          </cell>
        </row>
        <row r="166">
          <cell r="B166">
            <v>9974</v>
          </cell>
          <cell r="C166" t="str">
            <v>DE FREYN Jasper</v>
          </cell>
          <cell r="D166" t="str">
            <v>Smeerhebbestraat 229</v>
          </cell>
          <cell r="E166">
            <v>9506</v>
          </cell>
          <cell r="F166" t="str">
            <v>SMEERHEBBE</v>
          </cell>
          <cell r="G166">
            <v>34122</v>
          </cell>
          <cell r="H166" t="str">
            <v>S</v>
          </cell>
          <cell r="I166" t="str">
            <v>0479/918523</v>
          </cell>
          <cell r="J166" t="str">
            <v>M</v>
          </cell>
          <cell r="K166" t="str">
            <v>BE</v>
          </cell>
          <cell r="L166" t="str">
            <v>-</v>
          </cell>
          <cell r="M166" t="str">
            <v>Senior</v>
          </cell>
          <cell r="N166" t="str">
            <v>STER</v>
          </cell>
        </row>
        <row r="167">
          <cell r="B167">
            <v>7049</v>
          </cell>
          <cell r="C167" t="str">
            <v>DE TANT Freddy</v>
          </cell>
          <cell r="D167" t="str">
            <v>Lavendelstraat 27</v>
          </cell>
          <cell r="E167">
            <v>9400</v>
          </cell>
          <cell r="F167" t="str">
            <v>NINOVE</v>
          </cell>
          <cell r="G167">
            <v>18240</v>
          </cell>
          <cell r="H167" t="str">
            <v>S</v>
          </cell>
          <cell r="I167" t="str">
            <v>0475/304625</v>
          </cell>
          <cell r="J167" t="str">
            <v>M</v>
          </cell>
          <cell r="K167" t="str">
            <v>BE</v>
          </cell>
          <cell r="L167" t="str">
            <v>-</v>
          </cell>
          <cell r="M167" t="str">
            <v>Senior</v>
          </cell>
          <cell r="N167" t="str">
            <v>STER</v>
          </cell>
        </row>
        <row r="168">
          <cell r="B168">
            <v>4344</v>
          </cell>
          <cell r="C168" t="str">
            <v>DE WEVER Koen</v>
          </cell>
          <cell r="D168" t="str">
            <v>Brandweerstraat 9</v>
          </cell>
          <cell r="E168">
            <v>9470</v>
          </cell>
          <cell r="F168" t="str">
            <v>DENDERLEEUW</v>
          </cell>
          <cell r="G168">
            <v>27751</v>
          </cell>
          <cell r="H168" t="str">
            <v>S</v>
          </cell>
          <cell r="I168" t="str">
            <v>0495/133265</v>
          </cell>
          <cell r="J168" t="str">
            <v>M</v>
          </cell>
          <cell r="K168" t="str">
            <v>BE</v>
          </cell>
          <cell r="M168" t="str">
            <v>Senior</v>
          </cell>
          <cell r="N168" t="str">
            <v>STER</v>
          </cell>
        </row>
        <row r="169">
          <cell r="B169">
            <v>8535</v>
          </cell>
          <cell r="C169" t="str">
            <v>DE WIN Guy</v>
          </cell>
          <cell r="D169" t="str">
            <v>Veldstraat 21</v>
          </cell>
          <cell r="E169">
            <v>1750</v>
          </cell>
          <cell r="F169" t="str">
            <v>LENNIK</v>
          </cell>
          <cell r="G169">
            <v>24511</v>
          </cell>
          <cell r="H169" t="str">
            <v>S</v>
          </cell>
          <cell r="I169" t="str">
            <v>02/5323657</v>
          </cell>
          <cell r="J169" t="str">
            <v>M</v>
          </cell>
          <cell r="K169" t="str">
            <v>BE</v>
          </cell>
          <cell r="L169" t="str">
            <v>-</v>
          </cell>
          <cell r="M169" t="str">
            <v>Senior</v>
          </cell>
          <cell r="N169" t="str">
            <v>STER</v>
          </cell>
        </row>
        <row r="170">
          <cell r="B170">
            <v>9516</v>
          </cell>
          <cell r="C170" t="str">
            <v>DUJARDIN Geoffrey</v>
          </cell>
          <cell r="D170" t="str">
            <v>Heirweg 119</v>
          </cell>
          <cell r="E170">
            <v>9506</v>
          </cell>
          <cell r="F170" t="str">
            <v>IDEGEM</v>
          </cell>
          <cell r="G170">
            <v>30396</v>
          </cell>
          <cell r="H170" t="str">
            <v>S</v>
          </cell>
          <cell r="I170" t="str">
            <v>0472/912477</v>
          </cell>
          <cell r="J170" t="str">
            <v>M</v>
          </cell>
          <cell r="K170" t="str">
            <v>BE</v>
          </cell>
          <cell r="L170" t="str">
            <v>-</v>
          </cell>
          <cell r="M170" t="str">
            <v>Senior</v>
          </cell>
          <cell r="N170" t="str">
            <v>STER</v>
          </cell>
        </row>
        <row r="171">
          <cell r="B171">
            <v>9517</v>
          </cell>
          <cell r="C171" t="str">
            <v>GOORDEN Willy</v>
          </cell>
          <cell r="D171" t="str">
            <v>Alsembergsesteenweg 801</v>
          </cell>
          <cell r="E171">
            <v>1653</v>
          </cell>
          <cell r="F171" t="str">
            <v>DWORP</v>
          </cell>
          <cell r="G171">
            <v>20339</v>
          </cell>
          <cell r="H171" t="str">
            <v>S</v>
          </cell>
          <cell r="I171" t="str">
            <v>0497/538346</v>
          </cell>
          <cell r="J171" t="str">
            <v>M</v>
          </cell>
          <cell r="K171" t="str">
            <v>BE</v>
          </cell>
          <cell r="L171" t="str">
            <v>-</v>
          </cell>
          <cell r="M171" t="str">
            <v>Senior</v>
          </cell>
          <cell r="N171" t="str">
            <v>STER</v>
          </cell>
        </row>
        <row r="172">
          <cell r="B172">
            <v>7054</v>
          </cell>
          <cell r="C172" t="str">
            <v>LOOS Leo</v>
          </cell>
          <cell r="D172" t="str">
            <v>Eenestraat  23</v>
          </cell>
          <cell r="E172" t="str">
            <v>9472</v>
          </cell>
          <cell r="F172" t="str">
            <v>IDDERGEM</v>
          </cell>
          <cell r="G172">
            <v>19495</v>
          </cell>
          <cell r="H172" t="str">
            <v>S</v>
          </cell>
          <cell r="I172" t="str">
            <v>0497/711740</v>
          </cell>
          <cell r="J172" t="str">
            <v>M</v>
          </cell>
          <cell r="K172" t="str">
            <v>BE</v>
          </cell>
          <cell r="L172" t="str">
            <v xml:space="preserve"> -</v>
          </cell>
          <cell r="M172" t="str">
            <v>Senior</v>
          </cell>
          <cell r="N172" t="str">
            <v>STER</v>
          </cell>
        </row>
        <row r="173">
          <cell r="B173">
            <v>4345</v>
          </cell>
          <cell r="C173" t="str">
            <v>PARDAENS Willy</v>
          </cell>
          <cell r="D173" t="str">
            <v>Kievitlaan 10</v>
          </cell>
          <cell r="E173">
            <v>9400</v>
          </cell>
          <cell r="F173" t="str">
            <v>NINOVE</v>
          </cell>
          <cell r="G173">
            <v>13785</v>
          </cell>
          <cell r="H173" t="str">
            <v>S</v>
          </cell>
          <cell r="I173" t="str">
            <v>054/335162</v>
          </cell>
          <cell r="J173" t="str">
            <v>M</v>
          </cell>
          <cell r="K173" t="str">
            <v>BE</v>
          </cell>
          <cell r="M173" t="str">
            <v>Senior</v>
          </cell>
          <cell r="N173" t="str">
            <v>STER</v>
          </cell>
        </row>
        <row r="174">
          <cell r="B174">
            <v>6088</v>
          </cell>
          <cell r="C174" t="str">
            <v>SIROYT Davy</v>
          </cell>
          <cell r="D174" t="str">
            <v>Pollarestraat 172 bus 10</v>
          </cell>
          <cell r="E174">
            <v>9400</v>
          </cell>
          <cell r="F174" t="str">
            <v>NINOVE</v>
          </cell>
          <cell r="G174">
            <v>29846</v>
          </cell>
          <cell r="H174" t="str">
            <v>S</v>
          </cell>
          <cell r="I174" t="str">
            <v>0485/460978</v>
          </cell>
          <cell r="J174" t="str">
            <v>M</v>
          </cell>
          <cell r="K174" t="str">
            <v>BE</v>
          </cell>
          <cell r="L174" t="str">
            <v xml:space="preserve"> -</v>
          </cell>
          <cell r="M174" t="str">
            <v>Senior</v>
          </cell>
          <cell r="N174" t="str">
            <v>STER</v>
          </cell>
        </row>
        <row r="175">
          <cell r="B175" t="str">
            <v>4301B</v>
          </cell>
          <cell r="C175" t="str">
            <v>VAN GOETHEM Glenn</v>
          </cell>
          <cell r="D175" t="str">
            <v>Raversijdestraat 25 bus 0601</v>
          </cell>
          <cell r="E175">
            <v>8400</v>
          </cell>
          <cell r="F175" t="str">
            <v>OOSTENDE</v>
          </cell>
          <cell r="G175">
            <v>22895</v>
          </cell>
          <cell r="H175" t="str">
            <v>S</v>
          </cell>
          <cell r="I175" t="str">
            <v>0468/189177</v>
          </cell>
          <cell r="J175" t="str">
            <v>M</v>
          </cell>
          <cell r="K175" t="str">
            <v>BE</v>
          </cell>
          <cell r="M175" t="str">
            <v>Senior</v>
          </cell>
          <cell r="N175" t="str">
            <v>STER</v>
          </cell>
        </row>
        <row r="176">
          <cell r="B176">
            <v>5198</v>
          </cell>
          <cell r="C176" t="str">
            <v>VAN LAETHEM Rudi</v>
          </cell>
          <cell r="D176" t="str">
            <v>Peehoopstraat 39</v>
          </cell>
          <cell r="E176" t="str">
            <v>1770</v>
          </cell>
          <cell r="F176" t="str">
            <v>LIEDEKERKE</v>
          </cell>
          <cell r="G176">
            <v>22790</v>
          </cell>
          <cell r="H176" t="str">
            <v>S</v>
          </cell>
          <cell r="I176" t="str">
            <v>0494/792617</v>
          </cell>
          <cell r="J176" t="str">
            <v>M</v>
          </cell>
          <cell r="K176" t="str">
            <v>BE</v>
          </cell>
          <cell r="L176" t="str">
            <v xml:space="preserve"> -</v>
          </cell>
          <cell r="M176" t="str">
            <v>Senior</v>
          </cell>
          <cell r="N176" t="str">
            <v>STER</v>
          </cell>
        </row>
        <row r="177">
          <cell r="B177">
            <v>4320</v>
          </cell>
          <cell r="C177" t="str">
            <v>VAN LANGENHOVE Alain</v>
          </cell>
          <cell r="D177" t="str">
            <v>Rozendreef 150</v>
          </cell>
          <cell r="E177" t="str">
            <v>9300</v>
          </cell>
          <cell r="F177" t="str">
            <v>AALST</v>
          </cell>
          <cell r="G177">
            <v>25865</v>
          </cell>
          <cell r="H177" t="str">
            <v>S</v>
          </cell>
          <cell r="I177" t="str">
            <v>0495/302030</v>
          </cell>
          <cell r="J177" t="str">
            <v>M</v>
          </cell>
          <cell r="K177" t="str">
            <v>BE</v>
          </cell>
          <cell r="L177" t="str">
            <v xml:space="preserve"> -</v>
          </cell>
          <cell r="M177" t="str">
            <v>Senior</v>
          </cell>
          <cell r="N177" t="str">
            <v>STER</v>
          </cell>
        </row>
        <row r="178">
          <cell r="B178">
            <v>9458</v>
          </cell>
          <cell r="C178" t="str">
            <v>VANDECAN Florian</v>
          </cell>
          <cell r="D178" t="str">
            <v>Rietstraat 59</v>
          </cell>
          <cell r="E178">
            <v>9400</v>
          </cell>
          <cell r="F178" t="str">
            <v>NINOVE</v>
          </cell>
          <cell r="G178">
            <v>35569</v>
          </cell>
          <cell r="H178" t="str">
            <v>J</v>
          </cell>
          <cell r="I178" t="str">
            <v>0493/509065</v>
          </cell>
          <cell r="J178" t="str">
            <v>M</v>
          </cell>
          <cell r="K178" t="str">
            <v>BE</v>
          </cell>
          <cell r="L178" t="str">
            <v>-</v>
          </cell>
          <cell r="M178" t="str">
            <v>Jeugd</v>
          </cell>
          <cell r="N178" t="str">
            <v>STER</v>
          </cell>
        </row>
        <row r="179">
          <cell r="B179">
            <v>2338</v>
          </cell>
          <cell r="C179" t="str">
            <v>VANDECAN Thierry</v>
          </cell>
          <cell r="D179" t="str">
            <v>Groenstraat  256</v>
          </cell>
          <cell r="E179" t="str">
            <v>9300</v>
          </cell>
          <cell r="F179" t="str">
            <v>AALST</v>
          </cell>
          <cell r="G179">
            <v>25083</v>
          </cell>
          <cell r="H179" t="str">
            <v>S</v>
          </cell>
          <cell r="I179" t="str">
            <v>0471/211035</v>
          </cell>
          <cell r="J179" t="str">
            <v>M</v>
          </cell>
          <cell r="K179" t="str">
            <v>BE</v>
          </cell>
          <cell r="L179" t="str">
            <v>-</v>
          </cell>
          <cell r="M179" t="str">
            <v>Senior</v>
          </cell>
          <cell r="N179" t="str">
            <v>STER</v>
          </cell>
        </row>
        <row r="180">
          <cell r="B180">
            <v>4348</v>
          </cell>
          <cell r="C180" t="str">
            <v>VAN MUYLEM Norbert</v>
          </cell>
          <cell r="D180" t="str">
            <v>O. Van Trimpontstraat 36</v>
          </cell>
          <cell r="E180">
            <v>9400</v>
          </cell>
          <cell r="F180" t="str">
            <v>NINOVE</v>
          </cell>
          <cell r="G180">
            <v>11770</v>
          </cell>
          <cell r="H180" t="str">
            <v>S</v>
          </cell>
          <cell r="I180" t="str">
            <v>0474/860847</v>
          </cell>
          <cell r="J180" t="str">
            <v>M</v>
          </cell>
          <cell r="K180" t="str">
            <v>BE</v>
          </cell>
          <cell r="L180" t="str">
            <v>-</v>
          </cell>
          <cell r="M180" t="str">
            <v>Senior</v>
          </cell>
          <cell r="N180" t="str">
            <v>STER</v>
          </cell>
        </row>
        <row r="181">
          <cell r="B181">
            <v>8017</v>
          </cell>
          <cell r="C181" t="str">
            <v>VAN RIET Kris</v>
          </cell>
          <cell r="D181" t="str">
            <v>Centrumlaan 87</v>
          </cell>
          <cell r="E181">
            <v>9400</v>
          </cell>
          <cell r="F181" t="str">
            <v>NINOVE</v>
          </cell>
          <cell r="G181">
            <v>24579</v>
          </cell>
          <cell r="H181" t="str">
            <v>S</v>
          </cell>
          <cell r="I181" t="str">
            <v>0495/601276</v>
          </cell>
          <cell r="J181" t="str">
            <v>M</v>
          </cell>
          <cell r="K181" t="str">
            <v>BE</v>
          </cell>
          <cell r="L181" t="str">
            <v>-</v>
          </cell>
          <cell r="M181" t="str">
            <v>Senior</v>
          </cell>
          <cell r="N181" t="str">
            <v>STER</v>
          </cell>
        </row>
        <row r="182">
          <cell r="B182">
            <v>6454</v>
          </cell>
          <cell r="C182" t="str">
            <v>VERCAMMEN Alwin</v>
          </cell>
          <cell r="D182" t="str">
            <v>Beukenlaan 14</v>
          </cell>
          <cell r="E182" t="str">
            <v>1570</v>
          </cell>
          <cell r="F182" t="str">
            <v>VOLLEZELE</v>
          </cell>
          <cell r="G182">
            <v>22699</v>
          </cell>
          <cell r="H182" t="str">
            <v>S</v>
          </cell>
          <cell r="I182" t="str">
            <v>0486/642120</v>
          </cell>
          <cell r="J182" t="str">
            <v>M</v>
          </cell>
          <cell r="K182" t="str">
            <v>BE</v>
          </cell>
          <cell r="L182" t="str">
            <v xml:space="preserve"> -</v>
          </cell>
          <cell r="M182" t="str">
            <v>Senior</v>
          </cell>
          <cell r="N182" t="str">
            <v>STER</v>
          </cell>
        </row>
        <row r="183">
          <cell r="B183">
            <v>4352</v>
          </cell>
          <cell r="C183" t="str">
            <v>WAUTERS Johnny</v>
          </cell>
          <cell r="D183" t="str">
            <v>Daalbeekstraat 44</v>
          </cell>
          <cell r="E183">
            <v>1760</v>
          </cell>
          <cell r="F183" t="str">
            <v>ROOSDAAL</v>
          </cell>
          <cell r="G183">
            <v>20178</v>
          </cell>
          <cell r="H183" t="str">
            <v>S</v>
          </cell>
          <cell r="I183" t="str">
            <v>0499/437567</v>
          </cell>
          <cell r="J183" t="str">
            <v>M</v>
          </cell>
          <cell r="K183" t="str">
            <v>BE</v>
          </cell>
          <cell r="L183" t="str">
            <v>-</v>
          </cell>
          <cell r="M183" t="str">
            <v>Senior</v>
          </cell>
          <cell r="N183" t="str">
            <v>STER</v>
          </cell>
        </row>
        <row r="184">
          <cell r="B184">
            <v>9283</v>
          </cell>
          <cell r="C184" t="str">
            <v>BRENDERS Thierry</v>
          </cell>
          <cell r="D184" t="str">
            <v>Edingeseweg 467</v>
          </cell>
          <cell r="E184">
            <v>9500</v>
          </cell>
          <cell r="F184" t="str">
            <v>GERAARDSBERGEN</v>
          </cell>
          <cell r="G184">
            <v>21930</v>
          </cell>
          <cell r="H184" t="str">
            <v>S</v>
          </cell>
          <cell r="I184" t="str">
            <v>0499/200628</v>
          </cell>
          <cell r="J184" t="str">
            <v>M</v>
          </cell>
          <cell r="K184" t="str">
            <v>BE</v>
          </cell>
          <cell r="L184" t="str">
            <v xml:space="preserve"> -</v>
          </cell>
          <cell r="M184" t="str">
            <v>Senior</v>
          </cell>
          <cell r="N184" t="str">
            <v>K.OH</v>
          </cell>
        </row>
        <row r="185">
          <cell r="B185">
            <v>4354</v>
          </cell>
          <cell r="C185" t="str">
            <v>CAPIAU Lucien</v>
          </cell>
          <cell r="D185" t="str">
            <v>Kattestraat  78 bus 1</v>
          </cell>
          <cell r="E185" t="str">
            <v>9500</v>
          </cell>
          <cell r="F185" t="str">
            <v>GERAARDSBERGEN</v>
          </cell>
          <cell r="G185">
            <v>14013</v>
          </cell>
          <cell r="H185" t="str">
            <v>S</v>
          </cell>
          <cell r="I185" t="str">
            <v>054/413394</v>
          </cell>
          <cell r="J185" t="str">
            <v>M</v>
          </cell>
          <cell r="K185" t="str">
            <v>BE</v>
          </cell>
          <cell r="L185" t="str">
            <v>-</v>
          </cell>
          <cell r="M185" t="str">
            <v>Senior</v>
          </cell>
          <cell r="N185" t="str">
            <v>K.OH</v>
          </cell>
        </row>
        <row r="186">
          <cell r="B186" t="str">
            <v>00652</v>
          </cell>
          <cell r="C186" t="str">
            <v>DE BOU Pol</v>
          </cell>
          <cell r="D186" t="str">
            <v>Kattestraat  80 bus 11</v>
          </cell>
          <cell r="E186" t="str">
            <v>9500</v>
          </cell>
          <cell r="F186" t="str">
            <v>GERAARDSBERGEN</v>
          </cell>
          <cell r="G186">
            <v>12844</v>
          </cell>
          <cell r="H186" t="str">
            <v>K</v>
          </cell>
          <cell r="I186" t="str">
            <v>054/411364</v>
          </cell>
          <cell r="J186" t="str">
            <v>M</v>
          </cell>
          <cell r="K186" t="str">
            <v>BE</v>
          </cell>
          <cell r="L186" t="str">
            <v>-</v>
          </cell>
          <cell r="N186" t="str">
            <v>K.OH</v>
          </cell>
        </row>
        <row r="187">
          <cell r="B187">
            <v>9055</v>
          </cell>
          <cell r="C187" t="str">
            <v>DE HERTOG Gert-Jan</v>
          </cell>
          <cell r="D187" t="str">
            <v>Eggerstraat Noord 9</v>
          </cell>
          <cell r="E187" t="str">
            <v>9402</v>
          </cell>
          <cell r="F187" t="str">
            <v>MEERBEKE</v>
          </cell>
          <cell r="G187">
            <v>35024</v>
          </cell>
          <cell r="H187" t="str">
            <v>S</v>
          </cell>
          <cell r="I187" t="str">
            <v>054/326516</v>
          </cell>
          <cell r="J187" t="str">
            <v>M</v>
          </cell>
          <cell r="K187" t="str">
            <v>BE</v>
          </cell>
          <cell r="L187" t="str">
            <v xml:space="preserve"> -</v>
          </cell>
          <cell r="M187" t="str">
            <v>Junior</v>
          </cell>
          <cell r="N187" t="str">
            <v>K.OH</v>
          </cell>
        </row>
        <row r="188">
          <cell r="B188">
            <v>4305</v>
          </cell>
          <cell r="C188" t="str">
            <v>DE HERTOG Ives</v>
          </cell>
          <cell r="D188" t="str">
            <v>Eggerstraat Noord 9</v>
          </cell>
          <cell r="E188" t="str">
            <v>9402</v>
          </cell>
          <cell r="F188" t="str">
            <v>MEERBEKE</v>
          </cell>
          <cell r="G188">
            <v>22043</v>
          </cell>
          <cell r="H188" t="str">
            <v>S</v>
          </cell>
          <cell r="I188" t="str">
            <v>054/326516</v>
          </cell>
          <cell r="J188" t="str">
            <v>M</v>
          </cell>
          <cell r="K188" t="str">
            <v>BE</v>
          </cell>
          <cell r="L188" t="str">
            <v>-</v>
          </cell>
          <cell r="M188" t="str">
            <v>Senior</v>
          </cell>
          <cell r="N188" t="str">
            <v>K.OH</v>
          </cell>
        </row>
        <row r="189">
          <cell r="B189">
            <v>9518</v>
          </cell>
          <cell r="C189" t="str">
            <v>DE MECHELEER Michel</v>
          </cell>
          <cell r="D189" t="str">
            <v>Wellestraat 11</v>
          </cell>
          <cell r="E189">
            <v>9470</v>
          </cell>
          <cell r="F189" t="str">
            <v>DENDERLEEUW</v>
          </cell>
          <cell r="G189">
            <v>17307</v>
          </cell>
          <cell r="H189" t="str">
            <v>S</v>
          </cell>
          <cell r="I189" t="str">
            <v>0497/656526</v>
          </cell>
          <cell r="J189" t="str">
            <v>M</v>
          </cell>
          <cell r="K189" t="str">
            <v>BE</v>
          </cell>
          <cell r="L189" t="str">
            <v>-</v>
          </cell>
          <cell r="M189" t="str">
            <v>Senior</v>
          </cell>
          <cell r="N189" t="str">
            <v>K.OH</v>
          </cell>
        </row>
        <row r="190">
          <cell r="B190">
            <v>4378</v>
          </cell>
          <cell r="C190" t="str">
            <v>DERUYVER Stefaan</v>
          </cell>
          <cell r="D190" t="str">
            <v>Groteweg 125</v>
          </cell>
          <cell r="E190" t="str">
            <v>9500</v>
          </cell>
          <cell r="F190" t="str">
            <v>GERAARDSBERGEN</v>
          </cell>
          <cell r="G190">
            <v>20159</v>
          </cell>
          <cell r="H190" t="str">
            <v>S</v>
          </cell>
          <cell r="I190" t="str">
            <v>054/417687</v>
          </cell>
          <cell r="J190" t="str">
            <v>M</v>
          </cell>
          <cell r="K190" t="str">
            <v>BE</v>
          </cell>
          <cell r="L190" t="str">
            <v>Gew. / Rég.</v>
          </cell>
          <cell r="M190" t="str">
            <v>Senior</v>
          </cell>
          <cell r="N190" t="str">
            <v>K.OH</v>
          </cell>
        </row>
        <row r="191">
          <cell r="B191">
            <v>9064</v>
          </cell>
          <cell r="C191" t="str">
            <v>GERSOULLE Marc</v>
          </cell>
          <cell r="D191" t="str">
            <v>Buizemontstraat 37</v>
          </cell>
          <cell r="E191" t="str">
            <v>9500</v>
          </cell>
          <cell r="F191" t="str">
            <v>GERAARDSBERGEN</v>
          </cell>
          <cell r="G191">
            <v>19876</v>
          </cell>
          <cell r="H191" t="str">
            <v>S</v>
          </cell>
          <cell r="I191" t="str">
            <v>0478/814010</v>
          </cell>
          <cell r="J191" t="str">
            <v>M</v>
          </cell>
          <cell r="K191" t="str">
            <v>BE</v>
          </cell>
          <cell r="L191" t="str">
            <v xml:space="preserve"> -</v>
          </cell>
          <cell r="M191" t="str">
            <v>Senior</v>
          </cell>
          <cell r="N191" t="str">
            <v>K.OH</v>
          </cell>
        </row>
        <row r="192">
          <cell r="B192">
            <v>4290</v>
          </cell>
          <cell r="C192" t="str">
            <v>GILLADE Luc</v>
          </cell>
          <cell r="D192" t="str">
            <v>Groenstraat 10</v>
          </cell>
          <cell r="E192" t="str">
            <v>9300</v>
          </cell>
          <cell r="F192" t="str">
            <v>AALST</v>
          </cell>
          <cell r="G192">
            <v>23348</v>
          </cell>
          <cell r="H192" t="str">
            <v>S</v>
          </cell>
          <cell r="I192" t="str">
            <v>0495/547607</v>
          </cell>
          <cell r="J192" t="str">
            <v>M</v>
          </cell>
          <cell r="K192" t="str">
            <v>BE</v>
          </cell>
          <cell r="L192" t="str">
            <v xml:space="preserve"> -</v>
          </cell>
          <cell r="M192" t="str">
            <v>Senior</v>
          </cell>
          <cell r="N192" t="str">
            <v>K.OH</v>
          </cell>
        </row>
        <row r="193">
          <cell r="B193">
            <v>4361</v>
          </cell>
          <cell r="C193" t="str">
            <v>MANGELINCKX Nico</v>
          </cell>
          <cell r="D193" t="str">
            <v>Volderstraat 239</v>
          </cell>
          <cell r="E193" t="str">
            <v>9500</v>
          </cell>
          <cell r="F193" t="str">
            <v>GERAARDSBERGEN</v>
          </cell>
          <cell r="G193">
            <v>26630</v>
          </cell>
          <cell r="H193" t="str">
            <v>S</v>
          </cell>
          <cell r="I193" t="str">
            <v>0474/626539</v>
          </cell>
          <cell r="J193" t="str">
            <v>M</v>
          </cell>
          <cell r="K193" t="str">
            <v>BE</v>
          </cell>
          <cell r="L193" t="str">
            <v>-</v>
          </cell>
          <cell r="M193" t="str">
            <v>Senior</v>
          </cell>
          <cell r="N193" t="str">
            <v>K.OH</v>
          </cell>
        </row>
        <row r="194">
          <cell r="B194">
            <v>8093</v>
          </cell>
          <cell r="C194" t="str">
            <v>MATTHYS Karolien</v>
          </cell>
          <cell r="D194" t="str">
            <v>Grote Baan  198</v>
          </cell>
          <cell r="E194" t="str">
            <v>9310</v>
          </cell>
          <cell r="F194" t="str">
            <v>HERDERSEM</v>
          </cell>
          <cell r="G194">
            <v>26706</v>
          </cell>
          <cell r="H194" t="str">
            <v>S</v>
          </cell>
          <cell r="I194" t="str">
            <v>053/784369</v>
          </cell>
          <cell r="J194" t="str">
            <v>V</v>
          </cell>
          <cell r="K194" t="str">
            <v>BE</v>
          </cell>
          <cell r="L194" t="str">
            <v xml:space="preserve"> -</v>
          </cell>
          <cell r="M194" t="str">
            <v>Senior</v>
          </cell>
          <cell r="N194" t="str">
            <v>K.OH</v>
          </cell>
        </row>
        <row r="195">
          <cell r="B195">
            <v>2061</v>
          </cell>
          <cell r="C195" t="str">
            <v>MERTENS Eddy</v>
          </cell>
          <cell r="D195" t="str">
            <v>Place 15</v>
          </cell>
          <cell r="E195" t="str">
            <v>7866</v>
          </cell>
          <cell r="F195" t="str">
            <v>BOIS-DE-LESSINES</v>
          </cell>
          <cell r="G195">
            <v>19147</v>
          </cell>
          <cell r="H195" t="str">
            <v>S</v>
          </cell>
          <cell r="I195" t="str">
            <v>0477489620</v>
          </cell>
          <cell r="J195" t="str">
            <v>M</v>
          </cell>
          <cell r="K195" t="str">
            <v>BE</v>
          </cell>
          <cell r="L195" t="str">
            <v xml:space="preserve"> -</v>
          </cell>
          <cell r="M195" t="str">
            <v>Senior</v>
          </cell>
          <cell r="N195" t="str">
            <v>K.OH</v>
          </cell>
        </row>
        <row r="196">
          <cell r="B196">
            <v>4387</v>
          </cell>
          <cell r="C196" t="str">
            <v>TEMMERMAN Walter</v>
          </cell>
          <cell r="D196" t="str">
            <v>Grote weg  380</v>
          </cell>
          <cell r="E196" t="str">
            <v>9500</v>
          </cell>
          <cell r="F196" t="str">
            <v>GERAARDSBERGEN</v>
          </cell>
          <cell r="G196">
            <v>20950</v>
          </cell>
          <cell r="H196" t="str">
            <v>S</v>
          </cell>
          <cell r="I196" t="str">
            <v>0494/527162</v>
          </cell>
          <cell r="J196" t="str">
            <v>M</v>
          </cell>
          <cell r="K196" t="str">
            <v>BE</v>
          </cell>
          <cell r="L196" t="str">
            <v>Gew. / Rég.</v>
          </cell>
          <cell r="M196" t="str">
            <v>Senior</v>
          </cell>
          <cell r="N196" t="str">
            <v>K.OH</v>
          </cell>
        </row>
        <row r="197">
          <cell r="B197">
            <v>8871</v>
          </cell>
          <cell r="C197" t="str">
            <v>VANDENHENDE John</v>
          </cell>
          <cell r="D197" t="str">
            <v>Zavelstraat 7</v>
          </cell>
          <cell r="E197" t="str">
            <v>9500</v>
          </cell>
          <cell r="F197" t="str">
            <v>GERAARDSBERGEN</v>
          </cell>
          <cell r="G197">
            <v>18205</v>
          </cell>
          <cell r="H197" t="str">
            <v>S</v>
          </cell>
          <cell r="I197" t="str">
            <v>054/414748</v>
          </cell>
          <cell r="J197" t="str">
            <v>M</v>
          </cell>
          <cell r="K197" t="str">
            <v>BE</v>
          </cell>
          <cell r="L197" t="str">
            <v xml:space="preserve"> -</v>
          </cell>
          <cell r="M197" t="str">
            <v>Senior</v>
          </cell>
          <cell r="N197" t="str">
            <v>K.OH</v>
          </cell>
        </row>
        <row r="198">
          <cell r="B198">
            <v>8066</v>
          </cell>
          <cell r="C198" t="str">
            <v>VANDERHAUWAERT Christian</v>
          </cell>
          <cell r="D198" t="str">
            <v>Nieuwebrugstraat 25</v>
          </cell>
          <cell r="E198">
            <v>9600</v>
          </cell>
          <cell r="F198" t="str">
            <v>RONSE</v>
          </cell>
          <cell r="G198">
            <v>18882</v>
          </cell>
          <cell r="H198" t="str">
            <v>S</v>
          </cell>
          <cell r="I198" t="str">
            <v>0476/204469</v>
          </cell>
          <cell r="J198" t="str">
            <v>M</v>
          </cell>
          <cell r="K198" t="str">
            <v>BE</v>
          </cell>
          <cell r="L198" t="str">
            <v>-</v>
          </cell>
          <cell r="M198" t="str">
            <v>Senior</v>
          </cell>
          <cell r="N198" t="str">
            <v>K.OH</v>
          </cell>
        </row>
        <row r="199">
          <cell r="B199">
            <v>8662</v>
          </cell>
          <cell r="C199" t="str">
            <v>VAN DER LINDEN Eric</v>
          </cell>
          <cell r="D199" t="str">
            <v>Edingseweg 228 bus 7</v>
          </cell>
          <cell r="E199" t="str">
            <v>9500</v>
          </cell>
          <cell r="F199" t="str">
            <v>GERAARDSBERGEN</v>
          </cell>
          <cell r="G199">
            <v>18190</v>
          </cell>
          <cell r="H199" t="str">
            <v>S</v>
          </cell>
          <cell r="I199" t="str">
            <v>0498/939488</v>
          </cell>
          <cell r="J199" t="str">
            <v>M</v>
          </cell>
          <cell r="K199" t="str">
            <v>BE</v>
          </cell>
          <cell r="L199" t="str">
            <v xml:space="preserve"> -</v>
          </cell>
          <cell r="M199" t="str">
            <v>Senior</v>
          </cell>
          <cell r="N199" t="str">
            <v>K.OH</v>
          </cell>
        </row>
        <row r="200">
          <cell r="B200">
            <v>4389</v>
          </cell>
          <cell r="C200" t="str">
            <v>VAN KERCKHOVE Andre</v>
          </cell>
          <cell r="D200" t="str">
            <v>Grotweg  104</v>
          </cell>
          <cell r="E200" t="str">
            <v>9500</v>
          </cell>
          <cell r="F200" t="str">
            <v>GERAARDSBERGEN</v>
          </cell>
          <cell r="G200">
            <v>19301</v>
          </cell>
          <cell r="H200" t="str">
            <v>S</v>
          </cell>
          <cell r="I200" t="str">
            <v>054/417174</v>
          </cell>
          <cell r="J200" t="str">
            <v>M</v>
          </cell>
          <cell r="K200" t="str">
            <v>BE</v>
          </cell>
          <cell r="L200" t="str">
            <v>-</v>
          </cell>
          <cell r="M200" t="str">
            <v>Senior</v>
          </cell>
          <cell r="N200" t="str">
            <v>K.OH</v>
          </cell>
        </row>
        <row r="201">
          <cell r="B201">
            <v>4390</v>
          </cell>
          <cell r="C201" t="str">
            <v>VAN MALDER Dirk</v>
          </cell>
          <cell r="D201" t="str">
            <v>Steenweg 172</v>
          </cell>
          <cell r="E201">
            <v>9570</v>
          </cell>
          <cell r="F201" t="str">
            <v>LIERDE</v>
          </cell>
          <cell r="G201" t="str">
            <v>9/09/1954</v>
          </cell>
          <cell r="H201" t="str">
            <v>S</v>
          </cell>
          <cell r="I201" t="str">
            <v>0486/672355</v>
          </cell>
          <cell r="J201" t="str">
            <v>M</v>
          </cell>
          <cell r="K201" t="str">
            <v>BE</v>
          </cell>
          <cell r="L201" t="str">
            <v>-</v>
          </cell>
          <cell r="M201" t="str">
            <v>Senior</v>
          </cell>
          <cell r="N201" t="str">
            <v>K.OH</v>
          </cell>
        </row>
        <row r="202">
          <cell r="B202" t="str">
            <v>9221C</v>
          </cell>
          <cell r="C202" t="str">
            <v>BOSTOEN Kris</v>
          </cell>
          <cell r="D202" t="str">
            <v>Drève des Soupirs 4</v>
          </cell>
          <cell r="E202" t="str">
            <v>1430</v>
          </cell>
          <cell r="F202" t="str">
            <v>BIERK (ROOSBEEK-REBECQ)</v>
          </cell>
          <cell r="G202">
            <v>17993</v>
          </cell>
          <cell r="H202" t="str">
            <v>S</v>
          </cell>
          <cell r="I202" t="str">
            <v>0495/253187</v>
          </cell>
          <cell r="J202" t="str">
            <v>M</v>
          </cell>
          <cell r="K202" t="str">
            <v>BE</v>
          </cell>
          <cell r="L202" t="str">
            <v xml:space="preserve"> -</v>
          </cell>
          <cell r="M202" t="str">
            <v>Senior</v>
          </cell>
          <cell r="N202" t="str">
            <v>ED</v>
          </cell>
        </row>
        <row r="203">
          <cell r="B203">
            <v>9420</v>
          </cell>
          <cell r="C203" t="str">
            <v>CAUDRON Bjorn</v>
          </cell>
          <cell r="D203" t="str">
            <v>Reibroekstraat 33</v>
          </cell>
          <cell r="E203">
            <v>9940</v>
          </cell>
          <cell r="F203" t="str">
            <v>EVERGEM</v>
          </cell>
          <cell r="G203">
            <v>33818</v>
          </cell>
          <cell r="H203" t="str">
            <v>S</v>
          </cell>
          <cell r="I203" t="str">
            <v>0473/374064</v>
          </cell>
          <cell r="J203" t="str">
            <v>M</v>
          </cell>
          <cell r="K203" t="str">
            <v>BE</v>
          </cell>
          <cell r="L203" t="str">
            <v>-</v>
          </cell>
          <cell r="M203" t="str">
            <v>Senior</v>
          </cell>
          <cell r="N203" t="str">
            <v>ED</v>
          </cell>
        </row>
        <row r="204">
          <cell r="B204">
            <v>9421</v>
          </cell>
          <cell r="C204" t="str">
            <v>CAUDRON Danny</v>
          </cell>
          <cell r="D204" t="str">
            <v>Azaleastraat 141</v>
          </cell>
          <cell r="E204">
            <v>9940</v>
          </cell>
          <cell r="F204" t="str">
            <v>EVERGEM</v>
          </cell>
          <cell r="G204">
            <v>25709</v>
          </cell>
          <cell r="H204" t="str">
            <v>S</v>
          </cell>
          <cell r="I204" t="str">
            <v>0468/197933</v>
          </cell>
          <cell r="J204" t="str">
            <v>M</v>
          </cell>
          <cell r="K204" t="str">
            <v>BE</v>
          </cell>
          <cell r="L204" t="str">
            <v>-</v>
          </cell>
          <cell r="M204" t="str">
            <v>Senior</v>
          </cell>
          <cell r="N204" t="str">
            <v>ED</v>
          </cell>
        </row>
        <row r="205">
          <cell r="B205">
            <v>4425</v>
          </cell>
          <cell r="C205" t="str">
            <v>GEVAERT André</v>
          </cell>
          <cell r="D205" t="str">
            <v>Hoeksken 82 bus 0102</v>
          </cell>
          <cell r="E205" t="str">
            <v>9940</v>
          </cell>
          <cell r="F205" t="str">
            <v>EVERGEM</v>
          </cell>
          <cell r="G205">
            <v>17088</v>
          </cell>
          <cell r="H205" t="str">
            <v>S</v>
          </cell>
          <cell r="I205" t="str">
            <v>09/3575985</v>
          </cell>
          <cell r="J205" t="str">
            <v>M</v>
          </cell>
          <cell r="K205" t="str">
            <v>BE</v>
          </cell>
          <cell r="L205" t="str">
            <v xml:space="preserve"> -</v>
          </cell>
          <cell r="M205" t="str">
            <v>Senior</v>
          </cell>
          <cell r="N205" t="str">
            <v>ED</v>
          </cell>
        </row>
        <row r="206">
          <cell r="B206">
            <v>8410</v>
          </cell>
          <cell r="C206" t="str">
            <v>LIPPENS Tony</v>
          </cell>
          <cell r="D206" t="str">
            <v>Morekstraat 539</v>
          </cell>
          <cell r="E206" t="str">
            <v>9032</v>
          </cell>
          <cell r="F206" t="str">
            <v>WONDELGEM</v>
          </cell>
          <cell r="G206">
            <v>23101</v>
          </cell>
          <cell r="H206" t="str">
            <v>S</v>
          </cell>
          <cell r="I206" t="str">
            <v>0474/463896</v>
          </cell>
          <cell r="J206" t="str">
            <v>M</v>
          </cell>
          <cell r="K206" t="str">
            <v>BE</v>
          </cell>
          <cell r="L206" t="str">
            <v>-</v>
          </cell>
          <cell r="M206" t="str">
            <v>Senior</v>
          </cell>
          <cell r="N206" t="str">
            <v>ED</v>
          </cell>
        </row>
        <row r="207">
          <cell r="B207">
            <v>9260</v>
          </cell>
          <cell r="C207" t="str">
            <v>VAN HEIRSEELE Roger</v>
          </cell>
          <cell r="D207" t="str">
            <v>Venhoute 23</v>
          </cell>
          <cell r="E207" t="str">
            <v>9940</v>
          </cell>
          <cell r="F207" t="str">
            <v>EVERGEM</v>
          </cell>
          <cell r="G207">
            <v>16365</v>
          </cell>
          <cell r="H207" t="str">
            <v>S</v>
          </cell>
          <cell r="I207" t="str">
            <v>0473/766767</v>
          </cell>
          <cell r="J207" t="str">
            <v>M</v>
          </cell>
          <cell r="K207" t="str">
            <v>BE</v>
          </cell>
          <cell r="L207" t="str">
            <v xml:space="preserve"> -</v>
          </cell>
          <cell r="M207" t="str">
            <v>Senior</v>
          </cell>
          <cell r="N207" t="str">
            <v>ED</v>
          </cell>
        </row>
        <row r="208">
          <cell r="B208">
            <v>8654</v>
          </cell>
          <cell r="C208" t="str">
            <v>BAETSLE Peter</v>
          </cell>
          <cell r="D208" t="str">
            <v>Botestraat 41</v>
          </cell>
          <cell r="E208" t="str">
            <v>9032</v>
          </cell>
          <cell r="F208" t="str">
            <v>WONDELGEM</v>
          </cell>
          <cell r="G208">
            <v>23929</v>
          </cell>
          <cell r="H208" t="str">
            <v>S</v>
          </cell>
          <cell r="I208" t="str">
            <v>0472/763316</v>
          </cell>
          <cell r="J208" t="str">
            <v>M</v>
          </cell>
          <cell r="K208" t="str">
            <v>BE</v>
          </cell>
          <cell r="L208" t="str">
            <v xml:space="preserve"> -</v>
          </cell>
          <cell r="M208" t="str">
            <v>Senior</v>
          </cell>
          <cell r="N208" t="str">
            <v>GS</v>
          </cell>
        </row>
        <row r="209">
          <cell r="B209">
            <v>4506</v>
          </cell>
          <cell r="C209" t="str">
            <v>BRACKE Tom</v>
          </cell>
          <cell r="D209" t="str">
            <v>Mariakerkeplein  9</v>
          </cell>
          <cell r="E209" t="str">
            <v>9030</v>
          </cell>
          <cell r="F209" t="str">
            <v>MARIAKERKE</v>
          </cell>
          <cell r="G209">
            <v>27516</v>
          </cell>
          <cell r="H209" t="str">
            <v>S</v>
          </cell>
          <cell r="I209" t="str">
            <v>0496/684925</v>
          </cell>
          <cell r="J209" t="str">
            <v>M</v>
          </cell>
          <cell r="K209" t="str">
            <v>BE</v>
          </cell>
          <cell r="L209" t="str">
            <v xml:space="preserve"> -</v>
          </cell>
          <cell r="M209" t="str">
            <v>Senior</v>
          </cell>
          <cell r="N209" t="str">
            <v>GS</v>
          </cell>
        </row>
        <row r="210">
          <cell r="B210">
            <v>6701</v>
          </cell>
          <cell r="C210" t="str">
            <v>BROCHE Philippe</v>
          </cell>
          <cell r="D210" t="str">
            <v>Veldekensstraat  43 A</v>
          </cell>
          <cell r="E210" t="str">
            <v>9070</v>
          </cell>
          <cell r="F210" t="str">
            <v>DESTELBERGEN</v>
          </cell>
          <cell r="G210">
            <v>21778</v>
          </cell>
          <cell r="H210" t="str">
            <v>S</v>
          </cell>
          <cell r="I210" t="str">
            <v>0499/525341</v>
          </cell>
          <cell r="J210" t="str">
            <v>M</v>
          </cell>
          <cell r="K210" t="str">
            <v>BE</v>
          </cell>
          <cell r="L210" t="str">
            <v>-</v>
          </cell>
          <cell r="M210" t="str">
            <v>Senior</v>
          </cell>
          <cell r="N210" t="str">
            <v>GS</v>
          </cell>
        </row>
        <row r="211">
          <cell r="B211">
            <v>6703</v>
          </cell>
          <cell r="C211" t="str">
            <v>CLAUS Pascal</v>
          </cell>
          <cell r="D211" t="str">
            <v>St. Glorieuxlaan  20</v>
          </cell>
          <cell r="E211" t="str">
            <v>9041</v>
          </cell>
          <cell r="F211" t="str">
            <v>OOSTAKKER</v>
          </cell>
          <cell r="G211">
            <v>26555</v>
          </cell>
          <cell r="H211" t="str">
            <v>S</v>
          </cell>
          <cell r="I211" t="str">
            <v>09/2516539</v>
          </cell>
          <cell r="J211" t="str">
            <v>M</v>
          </cell>
          <cell r="K211" t="str">
            <v>BE</v>
          </cell>
          <cell r="L211" t="str">
            <v>-</v>
          </cell>
          <cell r="M211" t="str">
            <v>Senior</v>
          </cell>
          <cell r="N211" t="str">
            <v>GS</v>
          </cell>
        </row>
        <row r="212">
          <cell r="B212">
            <v>1033</v>
          </cell>
          <cell r="C212" t="str">
            <v>DE CASTER Marc</v>
          </cell>
          <cell r="D212" t="str">
            <v>K.L. Maenhoustraat 35</v>
          </cell>
          <cell r="E212">
            <v>9830</v>
          </cell>
          <cell r="F212" t="str">
            <v>SINT-MARTENS-LATEM</v>
          </cell>
          <cell r="G212">
            <v>21818</v>
          </cell>
          <cell r="H212" t="str">
            <v>S</v>
          </cell>
          <cell r="I212" t="str">
            <v>0478/205054</v>
          </cell>
          <cell r="J212" t="str">
            <v>M</v>
          </cell>
          <cell r="K212" t="str">
            <v>BE</v>
          </cell>
          <cell r="L212" t="str">
            <v>-</v>
          </cell>
          <cell r="M212" t="str">
            <v>Senior</v>
          </cell>
          <cell r="N212" t="str">
            <v>GS</v>
          </cell>
        </row>
        <row r="213">
          <cell r="B213">
            <v>9959</v>
          </cell>
          <cell r="C213" t="str">
            <v>DEDEYNE Firmin</v>
          </cell>
          <cell r="D213" t="str">
            <v>Pinksterbloemstraat 21</v>
          </cell>
          <cell r="E213">
            <v>9820</v>
          </cell>
          <cell r="F213" t="str">
            <v>MERELBEKE</v>
          </cell>
          <cell r="G213">
            <v>18055</v>
          </cell>
          <cell r="H213" t="str">
            <v>S</v>
          </cell>
          <cell r="I213" t="str">
            <v>0476/560261</v>
          </cell>
          <cell r="J213" t="str">
            <v>M</v>
          </cell>
          <cell r="K213" t="str">
            <v>BE</v>
          </cell>
          <cell r="L213" t="str">
            <v>-</v>
          </cell>
          <cell r="M213" t="str">
            <v>Senior</v>
          </cell>
          <cell r="N213" t="str">
            <v>GS</v>
          </cell>
        </row>
        <row r="214">
          <cell r="B214">
            <v>8889</v>
          </cell>
          <cell r="C214" t="str">
            <v>DE PREST Alex</v>
          </cell>
          <cell r="D214" t="str">
            <v>George Minnelaan 45</v>
          </cell>
          <cell r="E214" t="str">
            <v>9830</v>
          </cell>
          <cell r="F214" t="str">
            <v>SINT-MARTENS-LATEM</v>
          </cell>
          <cell r="G214">
            <v>16277</v>
          </cell>
          <cell r="H214" t="str">
            <v>S</v>
          </cell>
          <cell r="I214" t="str">
            <v>09/3297958</v>
          </cell>
          <cell r="J214" t="str">
            <v>M</v>
          </cell>
          <cell r="K214" t="str">
            <v>BE</v>
          </cell>
          <cell r="L214" t="str">
            <v xml:space="preserve"> -</v>
          </cell>
          <cell r="M214" t="str">
            <v>Senior</v>
          </cell>
          <cell r="N214" t="str">
            <v>GS</v>
          </cell>
        </row>
        <row r="215">
          <cell r="B215">
            <v>8163</v>
          </cell>
          <cell r="C215" t="str">
            <v>DE WEIRDT Jean-Marie</v>
          </cell>
          <cell r="D215" t="str">
            <v>Hagedoornlaan  7</v>
          </cell>
          <cell r="E215" t="str">
            <v>9032</v>
          </cell>
          <cell r="F215" t="str">
            <v>GENT</v>
          </cell>
          <cell r="G215">
            <v>19008</v>
          </cell>
          <cell r="H215" t="str">
            <v>S</v>
          </cell>
          <cell r="I215" t="str">
            <v>09/2370800</v>
          </cell>
          <cell r="J215" t="str">
            <v>M</v>
          </cell>
          <cell r="K215" t="str">
            <v>BE</v>
          </cell>
          <cell r="L215" t="str">
            <v>-</v>
          </cell>
          <cell r="M215" t="str">
            <v>Senior</v>
          </cell>
          <cell r="N215" t="str">
            <v>GS</v>
          </cell>
        </row>
        <row r="216">
          <cell r="B216">
            <v>7203</v>
          </cell>
          <cell r="C216" t="str">
            <v>DELARUE Dirk</v>
          </cell>
          <cell r="D216" t="str">
            <v>Gaver  17</v>
          </cell>
          <cell r="E216" t="str">
            <v>9830</v>
          </cell>
          <cell r="F216" t="str">
            <v>SINT-MARTENS-LATEM</v>
          </cell>
          <cell r="G216">
            <v>23074</v>
          </cell>
          <cell r="H216" t="str">
            <v>S</v>
          </cell>
          <cell r="I216" t="str">
            <v>0476/750656</v>
          </cell>
          <cell r="J216" t="str">
            <v>M</v>
          </cell>
          <cell r="K216" t="str">
            <v>BE</v>
          </cell>
          <cell r="L216" t="str">
            <v>-</v>
          </cell>
          <cell r="M216" t="str">
            <v>Senior</v>
          </cell>
          <cell r="N216" t="str">
            <v>GS</v>
          </cell>
        </row>
        <row r="217">
          <cell r="B217">
            <v>4541</v>
          </cell>
          <cell r="C217" t="str">
            <v>DELLAERT Marc</v>
          </cell>
          <cell r="D217" t="str">
            <v>Poortakkerstraat 9</v>
          </cell>
          <cell r="E217" t="str">
            <v>9051</v>
          </cell>
          <cell r="F217" t="str">
            <v>GENT</v>
          </cell>
          <cell r="G217">
            <v>18147</v>
          </cell>
          <cell r="H217" t="str">
            <v>S</v>
          </cell>
          <cell r="I217" t="str">
            <v>09/2445851</v>
          </cell>
          <cell r="J217" t="str">
            <v>M</v>
          </cell>
          <cell r="K217" t="str">
            <v>BE</v>
          </cell>
          <cell r="L217" t="str">
            <v>-</v>
          </cell>
          <cell r="M217" t="str">
            <v>Senior</v>
          </cell>
          <cell r="N217" t="str">
            <v>GS</v>
          </cell>
        </row>
        <row r="218">
          <cell r="B218">
            <v>4454</v>
          </cell>
          <cell r="C218" t="str">
            <v>DEPOORTER Reginald</v>
          </cell>
          <cell r="D218" t="str">
            <v>Bouwmeesterstraat 18</v>
          </cell>
          <cell r="E218" t="str">
            <v>9040</v>
          </cell>
          <cell r="F218" t="str">
            <v>ST AMANDSBERG</v>
          </cell>
          <cell r="G218">
            <v>13547</v>
          </cell>
          <cell r="H218" t="str">
            <v>S</v>
          </cell>
          <cell r="I218" t="str">
            <v>09/2284401</v>
          </cell>
          <cell r="J218" t="str">
            <v>M</v>
          </cell>
          <cell r="K218" t="str">
            <v>BE</v>
          </cell>
          <cell r="L218" t="str">
            <v>Ere UMB</v>
          </cell>
          <cell r="M218" t="str">
            <v>Senior</v>
          </cell>
          <cell r="N218" t="str">
            <v>GS</v>
          </cell>
        </row>
        <row r="219">
          <cell r="B219">
            <v>9419</v>
          </cell>
          <cell r="C219" t="str">
            <v>MOEYKENS Biacio</v>
          </cell>
          <cell r="D219" t="str">
            <v>Vierlinden 59</v>
          </cell>
          <cell r="E219">
            <v>9940</v>
          </cell>
          <cell r="F219" t="str">
            <v>EVERGEM</v>
          </cell>
          <cell r="G219">
            <v>34162</v>
          </cell>
          <cell r="H219" t="str">
            <v>S</v>
          </cell>
          <cell r="I219" t="str">
            <v>0470/633162</v>
          </cell>
          <cell r="J219" t="str">
            <v>M</v>
          </cell>
          <cell r="K219" t="str">
            <v>BE</v>
          </cell>
          <cell r="L219" t="str">
            <v>-</v>
          </cell>
          <cell r="M219" t="str">
            <v>Senior</v>
          </cell>
          <cell r="N219" t="str">
            <v>GS</v>
          </cell>
        </row>
        <row r="220">
          <cell r="B220">
            <v>4466</v>
          </cell>
          <cell r="C220" t="str">
            <v>TREMERIE Walter</v>
          </cell>
          <cell r="D220" t="str">
            <v>St. Aldegondestraat  27</v>
          </cell>
          <cell r="E220" t="str">
            <v>9031</v>
          </cell>
          <cell r="F220" t="str">
            <v>DRONGEN</v>
          </cell>
          <cell r="G220">
            <v>13766</v>
          </cell>
          <cell r="H220" t="str">
            <v>S</v>
          </cell>
          <cell r="I220" t="str">
            <v>09/2588292</v>
          </cell>
          <cell r="J220" t="str">
            <v>M</v>
          </cell>
          <cell r="K220" t="str">
            <v>BE</v>
          </cell>
          <cell r="L220" t="str">
            <v>Gew. / Rég.</v>
          </cell>
          <cell r="M220" t="str">
            <v>Senior</v>
          </cell>
          <cell r="N220" t="str">
            <v>GS</v>
          </cell>
        </row>
        <row r="221">
          <cell r="B221">
            <v>7498</v>
          </cell>
          <cell r="C221" t="str">
            <v>VAN DAM Jens</v>
          </cell>
          <cell r="D221" t="str">
            <v>Noordweststraat  11</v>
          </cell>
          <cell r="E221" t="str">
            <v>4551</v>
          </cell>
          <cell r="F221" t="str">
            <v>CA   SAS VAN GENT (Nl)</v>
          </cell>
          <cell r="G221">
            <v>33282</v>
          </cell>
          <cell r="H221" t="str">
            <v>S</v>
          </cell>
          <cell r="I221" t="str">
            <v>0031115451788</v>
          </cell>
          <cell r="J221" t="str">
            <v>M</v>
          </cell>
          <cell r="K221" t="str">
            <v>NL</v>
          </cell>
          <cell r="L221" t="str">
            <v xml:space="preserve"> -</v>
          </cell>
          <cell r="M221" t="str">
            <v>Senior</v>
          </cell>
          <cell r="N221" t="str">
            <v>GS</v>
          </cell>
        </row>
        <row r="222">
          <cell r="B222">
            <v>8890</v>
          </cell>
          <cell r="C222" t="str">
            <v>VAN HOLLE Jean-Pierre</v>
          </cell>
          <cell r="D222" t="str">
            <v>Hekers 44</v>
          </cell>
          <cell r="E222" t="str">
            <v>9052</v>
          </cell>
          <cell r="F222" t="str">
            <v>ZWIJNAARDE</v>
          </cell>
          <cell r="G222">
            <v>17074</v>
          </cell>
          <cell r="H222" t="str">
            <v>S</v>
          </cell>
          <cell r="I222" t="str">
            <v>09/2208917</v>
          </cell>
          <cell r="J222" t="str">
            <v>M</v>
          </cell>
          <cell r="K222" t="str">
            <v>BE</v>
          </cell>
          <cell r="L222" t="str">
            <v xml:space="preserve"> -</v>
          </cell>
          <cell r="M222" t="str">
            <v>Senior</v>
          </cell>
          <cell r="N222" t="str">
            <v>GS</v>
          </cell>
        </row>
        <row r="223">
          <cell r="B223">
            <v>4587</v>
          </cell>
          <cell r="C223" t="str">
            <v>VERSTRAETEN Frank</v>
          </cell>
          <cell r="D223" t="str">
            <v>Kluizendorpstraat  19</v>
          </cell>
          <cell r="E223" t="str">
            <v>9940</v>
          </cell>
          <cell r="F223" t="str">
            <v>KLUIZEN-EVERGEM</v>
          </cell>
          <cell r="G223">
            <v>22277</v>
          </cell>
          <cell r="H223" t="str">
            <v>S</v>
          </cell>
          <cell r="I223" t="str">
            <v>09/3573337</v>
          </cell>
          <cell r="J223" t="str">
            <v>M</v>
          </cell>
          <cell r="K223" t="str">
            <v>BE</v>
          </cell>
          <cell r="L223" t="str">
            <v>-</v>
          </cell>
          <cell r="M223" t="str">
            <v>Senior</v>
          </cell>
          <cell r="N223" t="str">
            <v>GS</v>
          </cell>
        </row>
        <row r="224">
          <cell r="B224">
            <v>1039</v>
          </cell>
          <cell r="C224" t="str">
            <v>WIEME Koenraad</v>
          </cell>
          <cell r="D224" t="str">
            <v xml:space="preserve">Lisdoddestraat </v>
          </cell>
          <cell r="E224">
            <v>9032</v>
          </cell>
          <cell r="F224" t="str">
            <v>GENT</v>
          </cell>
          <cell r="G224">
            <v>19926</v>
          </cell>
          <cell r="H224" t="str">
            <v>S</v>
          </cell>
          <cell r="I224" t="str">
            <v>09/3296191</v>
          </cell>
          <cell r="J224" t="str">
            <v>M</v>
          </cell>
          <cell r="K224" t="str">
            <v>BE</v>
          </cell>
          <cell r="M224" t="str">
            <v>Senior</v>
          </cell>
          <cell r="N224" t="str">
            <v>GS</v>
          </cell>
        </row>
        <row r="225">
          <cell r="B225">
            <v>7806</v>
          </cell>
          <cell r="C225" t="str">
            <v>BAUTE Steven</v>
          </cell>
          <cell r="D225" t="str">
            <v>Lekestraat  115</v>
          </cell>
          <cell r="E225" t="str">
            <v>9900</v>
          </cell>
          <cell r="F225" t="str">
            <v>EEKLO</v>
          </cell>
          <cell r="G225">
            <v>28382</v>
          </cell>
          <cell r="H225" t="str">
            <v>S</v>
          </cell>
          <cell r="I225" t="str">
            <v>0478/296035</v>
          </cell>
          <cell r="J225" t="str">
            <v>M</v>
          </cell>
          <cell r="K225" t="str">
            <v>BE</v>
          </cell>
          <cell r="L225" t="str">
            <v>-</v>
          </cell>
          <cell r="M225" t="str">
            <v>Senior</v>
          </cell>
          <cell r="N225" t="str">
            <v>EWH</v>
          </cell>
        </row>
        <row r="226">
          <cell r="B226">
            <v>1071</v>
          </cell>
          <cell r="C226" t="str">
            <v>BILLIET Jelle</v>
          </cell>
          <cell r="D226" t="str">
            <v>Mandeweg 8</v>
          </cell>
          <cell r="E226">
            <v>9980</v>
          </cell>
          <cell r="F226" t="str">
            <v>EEKLO</v>
          </cell>
          <cell r="G226">
            <v>37208</v>
          </cell>
          <cell r="H226" t="str">
            <v>J</v>
          </cell>
          <cell r="I226" t="str">
            <v>0479/803601</v>
          </cell>
          <cell r="J226" t="str">
            <v>M</v>
          </cell>
          <cell r="K226" t="str">
            <v>BE</v>
          </cell>
          <cell r="L226" t="str">
            <v>-</v>
          </cell>
          <cell r="M226" t="str">
            <v>Jeugd</v>
          </cell>
          <cell r="N226" t="str">
            <v>EWH</v>
          </cell>
        </row>
        <row r="227">
          <cell r="B227">
            <v>9966</v>
          </cell>
          <cell r="C227" t="str">
            <v>BRUGGEMAN Etienne</v>
          </cell>
          <cell r="D227" t="str">
            <v>Kriekmoerstraat 69</v>
          </cell>
          <cell r="E227">
            <v>9900</v>
          </cell>
          <cell r="F227" t="str">
            <v>EEKLO</v>
          </cell>
          <cell r="G227">
            <v>17529</v>
          </cell>
          <cell r="H227" t="str">
            <v>S</v>
          </cell>
          <cell r="I227" t="str">
            <v>0484/591875</v>
          </cell>
          <cell r="J227" t="str">
            <v>M</v>
          </cell>
          <cell r="K227" t="str">
            <v>BE</v>
          </cell>
          <cell r="L227" t="str">
            <v>-</v>
          </cell>
          <cell r="M227" t="str">
            <v>Senior</v>
          </cell>
          <cell r="N227" t="str">
            <v>EWH</v>
          </cell>
        </row>
        <row r="228">
          <cell r="B228" t="str">
            <v>KKEW1</v>
          </cell>
          <cell r="C228" t="str">
            <v>CAUDRON Bjorn</v>
          </cell>
          <cell r="D228" t="str">
            <v>Reibroekstraat 33</v>
          </cell>
          <cell r="E228">
            <v>9940</v>
          </cell>
          <cell r="F228" t="str">
            <v>EVERGEM</v>
          </cell>
          <cell r="G228">
            <v>33818</v>
          </cell>
          <cell r="H228" t="str">
            <v>K</v>
          </cell>
          <cell r="I228" t="str">
            <v>0473/374064</v>
          </cell>
          <cell r="J228" t="str">
            <v>M</v>
          </cell>
          <cell r="K228" t="str">
            <v>BE</v>
          </cell>
          <cell r="L228" t="str">
            <v>-</v>
          </cell>
          <cell r="N228" t="str">
            <v>EWH</v>
          </cell>
        </row>
        <row r="229">
          <cell r="B229" t="str">
            <v>KKEW2</v>
          </cell>
          <cell r="C229" t="str">
            <v>CAUDRON Danny</v>
          </cell>
          <cell r="D229" t="str">
            <v>Azaleastraat 141</v>
          </cell>
          <cell r="E229">
            <v>9940</v>
          </cell>
          <cell r="F229" t="str">
            <v>EVERGEM</v>
          </cell>
          <cell r="G229">
            <v>25709</v>
          </cell>
          <cell r="H229" t="str">
            <v>K</v>
          </cell>
          <cell r="I229" t="str">
            <v>0472/640874</v>
          </cell>
          <cell r="J229" t="str">
            <v>M</v>
          </cell>
          <cell r="K229" t="str">
            <v>BE</v>
          </cell>
          <cell r="L229" t="str">
            <v>-</v>
          </cell>
          <cell r="N229" t="str">
            <v>EWH</v>
          </cell>
        </row>
        <row r="230">
          <cell r="B230">
            <v>8063</v>
          </cell>
          <cell r="C230" t="str">
            <v>COPPENS Christiaan</v>
          </cell>
          <cell r="D230" t="str">
            <v>Kerkstraat 20</v>
          </cell>
          <cell r="E230">
            <v>9900</v>
          </cell>
          <cell r="F230" t="str">
            <v>EEKLO</v>
          </cell>
          <cell r="G230">
            <v>21686</v>
          </cell>
          <cell r="H230" t="str">
            <v>S</v>
          </cell>
          <cell r="I230" t="str">
            <v>0477/935126</v>
          </cell>
          <cell r="J230" t="str">
            <v>M</v>
          </cell>
          <cell r="K230" t="str">
            <v>BE</v>
          </cell>
          <cell r="L230" t="str">
            <v>-</v>
          </cell>
          <cell r="M230" t="str">
            <v>Senior</v>
          </cell>
          <cell r="N230" t="str">
            <v>EWH</v>
          </cell>
        </row>
        <row r="231">
          <cell r="B231">
            <v>4472</v>
          </cell>
          <cell r="C231" t="str">
            <v>DE BAETS Danny</v>
          </cell>
          <cell r="D231" t="str">
            <v>Stationsstraat 84/B bus 5</v>
          </cell>
          <cell r="E231">
            <v>9900</v>
          </cell>
          <cell r="F231" t="str">
            <v>EEKLO</v>
          </cell>
          <cell r="G231">
            <v>18460</v>
          </cell>
          <cell r="H231" t="str">
            <v>S</v>
          </cell>
          <cell r="I231" t="str">
            <v>0474/264016</v>
          </cell>
          <cell r="J231" t="str">
            <v>M</v>
          </cell>
          <cell r="K231" t="str">
            <v>BE</v>
          </cell>
          <cell r="L231" t="str">
            <v>-</v>
          </cell>
          <cell r="M231" t="str">
            <v>Senior</v>
          </cell>
          <cell r="N231" t="str">
            <v>EWH</v>
          </cell>
        </row>
        <row r="232">
          <cell r="B232">
            <v>9592</v>
          </cell>
          <cell r="C232" t="str">
            <v>DE LOBEL Marc</v>
          </cell>
          <cell r="D232" t="str">
            <v>Zandstraat 33</v>
          </cell>
          <cell r="E232">
            <v>9900</v>
          </cell>
          <cell r="F232" t="str">
            <v>EEKLO</v>
          </cell>
          <cell r="G232">
            <v>18383</v>
          </cell>
          <cell r="H232" t="str">
            <v>S</v>
          </cell>
          <cell r="I232" t="str">
            <v>09/3783528</v>
          </cell>
          <cell r="J232" t="str">
            <v>M</v>
          </cell>
          <cell r="K232" t="str">
            <v>BE</v>
          </cell>
          <cell r="L232" t="str">
            <v>-</v>
          </cell>
          <cell r="M232" t="str">
            <v>Senior</v>
          </cell>
          <cell r="N232" t="str">
            <v>EWH</v>
          </cell>
        </row>
        <row r="233">
          <cell r="B233" t="str">
            <v>00689</v>
          </cell>
          <cell r="C233" t="str">
            <v>FOURNEAU Alain</v>
          </cell>
          <cell r="D233" t="str">
            <v>Zwepe 1 A</v>
          </cell>
          <cell r="E233" t="str">
            <v>9991</v>
          </cell>
          <cell r="F233" t="str">
            <v>ADEGEM</v>
          </cell>
          <cell r="G233">
            <v>26288</v>
          </cell>
          <cell r="H233" t="str">
            <v>K</v>
          </cell>
          <cell r="I233" t="str">
            <v>09/3776068</v>
          </cell>
          <cell r="J233" t="str">
            <v>M</v>
          </cell>
          <cell r="K233" t="str">
            <v>BE</v>
          </cell>
          <cell r="L233" t="str">
            <v>-</v>
          </cell>
          <cell r="N233" t="str">
            <v>EWH</v>
          </cell>
        </row>
        <row r="234">
          <cell r="B234" t="str">
            <v>00357</v>
          </cell>
          <cell r="C234" t="str">
            <v>GEVAERT André</v>
          </cell>
          <cell r="D234" t="str">
            <v>Hoeksken 82 bus 0102</v>
          </cell>
          <cell r="E234">
            <v>9940</v>
          </cell>
          <cell r="F234" t="str">
            <v>EVERGEM</v>
          </cell>
          <cell r="G234">
            <v>17088</v>
          </cell>
          <cell r="H234" t="str">
            <v>K</v>
          </cell>
          <cell r="I234" t="str">
            <v>0474/136776</v>
          </cell>
          <cell r="J234" t="str">
            <v>M</v>
          </cell>
          <cell r="K234" t="str">
            <v>BE</v>
          </cell>
          <cell r="L234" t="str">
            <v>-</v>
          </cell>
          <cell r="N234" t="str">
            <v>EWH</v>
          </cell>
        </row>
        <row r="235">
          <cell r="B235">
            <v>8657</v>
          </cell>
          <cell r="C235" t="str">
            <v>HOLDERBEKE Alex</v>
          </cell>
          <cell r="D235" t="str">
            <v>Blekerij 52</v>
          </cell>
          <cell r="E235" t="str">
            <v>9900</v>
          </cell>
          <cell r="F235" t="str">
            <v>EEKLO</v>
          </cell>
          <cell r="G235">
            <v>18240</v>
          </cell>
          <cell r="H235" t="str">
            <v>S</v>
          </cell>
          <cell r="I235" t="str">
            <v>0476/272653</v>
          </cell>
          <cell r="J235" t="str">
            <v>M</v>
          </cell>
          <cell r="K235" t="str">
            <v>BE</v>
          </cell>
          <cell r="L235" t="str">
            <v xml:space="preserve"> -</v>
          </cell>
          <cell r="M235" t="str">
            <v>Senior</v>
          </cell>
          <cell r="N235" t="str">
            <v>EWH</v>
          </cell>
        </row>
        <row r="236">
          <cell r="B236">
            <v>4550</v>
          </cell>
          <cell r="C236" t="str">
            <v>KESTELOOT Patrick</v>
          </cell>
          <cell r="D236" t="str">
            <v>Belzele Dorp 12</v>
          </cell>
          <cell r="E236">
            <v>9940</v>
          </cell>
          <cell r="F236" t="str">
            <v>EVERGEM</v>
          </cell>
          <cell r="G236">
            <v>22969</v>
          </cell>
          <cell r="H236" t="str">
            <v>S</v>
          </cell>
          <cell r="I236" t="str">
            <v>0488/244625</v>
          </cell>
          <cell r="J236" t="str">
            <v>M</v>
          </cell>
          <cell r="K236" t="str">
            <v>BE</v>
          </cell>
          <cell r="L236" t="str">
            <v xml:space="preserve"> -</v>
          </cell>
          <cell r="M236" t="str">
            <v>Senior</v>
          </cell>
          <cell r="N236" t="str">
            <v>EWH</v>
          </cell>
        </row>
        <row r="237">
          <cell r="B237">
            <v>9593</v>
          </cell>
          <cell r="C237" t="str">
            <v>TRENSON Gabriel</v>
          </cell>
          <cell r="D237" t="str">
            <v>Dorpsstraat 212</v>
          </cell>
          <cell r="E237">
            <v>9980</v>
          </cell>
          <cell r="F237" t="str">
            <v>SINT LAUREINS</v>
          </cell>
          <cell r="G237">
            <v>19445</v>
          </cell>
          <cell r="H237" t="str">
            <v>S</v>
          </cell>
          <cell r="I237" t="str">
            <v>0486/619158</v>
          </cell>
          <cell r="J237" t="str">
            <v>M</v>
          </cell>
          <cell r="K237" t="str">
            <v>BE</v>
          </cell>
          <cell r="L237" t="str">
            <v>-</v>
          </cell>
          <cell r="M237" t="str">
            <v>Senior</v>
          </cell>
          <cell r="N237" t="str">
            <v>EWH</v>
          </cell>
        </row>
        <row r="238">
          <cell r="B238">
            <v>9424</v>
          </cell>
          <cell r="C238" t="str">
            <v>VAN DEN EEDE Marc</v>
          </cell>
          <cell r="D238" t="str">
            <v>Zuidmoerstraat 77</v>
          </cell>
          <cell r="E238">
            <v>9900</v>
          </cell>
          <cell r="F238" t="str">
            <v>EEKLO</v>
          </cell>
          <cell r="G238">
            <v>21154</v>
          </cell>
          <cell r="H238" t="str">
            <v>S</v>
          </cell>
          <cell r="I238" t="str">
            <v>0476/015759</v>
          </cell>
          <cell r="J238" t="str">
            <v>M</v>
          </cell>
          <cell r="K238" t="str">
            <v>BE</v>
          </cell>
          <cell r="L238" t="str">
            <v>-</v>
          </cell>
          <cell r="M238" t="str">
            <v>Senior</v>
          </cell>
          <cell r="N238" t="str">
            <v>EWH</v>
          </cell>
        </row>
        <row r="239">
          <cell r="B239">
            <v>9594</v>
          </cell>
          <cell r="C239" t="str">
            <v>VAN QUATHEM Romain</v>
          </cell>
          <cell r="D239" t="str">
            <v>Schapersbosstraat 28</v>
          </cell>
          <cell r="E239">
            <v>9910</v>
          </cell>
          <cell r="F239" t="str">
            <v>KNESSELARE</v>
          </cell>
          <cell r="G239">
            <v>17532</v>
          </cell>
          <cell r="H239" t="str">
            <v>S</v>
          </cell>
          <cell r="I239" t="str">
            <v>09/3744653</v>
          </cell>
          <cell r="J239" t="str">
            <v>M</v>
          </cell>
          <cell r="K239" t="str">
            <v>BE</v>
          </cell>
          <cell r="L239" t="str">
            <v>-</v>
          </cell>
          <cell r="M239" t="str">
            <v>Senior</v>
          </cell>
          <cell r="N239" t="str">
            <v>EWH</v>
          </cell>
        </row>
        <row r="240">
          <cell r="B240">
            <v>9595</v>
          </cell>
          <cell r="C240" t="str">
            <v>VERBEURE Danny</v>
          </cell>
          <cell r="D240" t="str">
            <v>Gentsesteenweg 112</v>
          </cell>
          <cell r="E240">
            <v>8340</v>
          </cell>
          <cell r="F240" t="str">
            <v>SIJSELE - DAMME</v>
          </cell>
          <cell r="G240">
            <v>17391</v>
          </cell>
          <cell r="H240" t="str">
            <v>S</v>
          </cell>
          <cell r="I240" t="str">
            <v>050/370822</v>
          </cell>
          <cell r="J240" t="str">
            <v>M</v>
          </cell>
          <cell r="K240" t="str">
            <v>BE</v>
          </cell>
          <cell r="L240" t="str">
            <v>-</v>
          </cell>
          <cell r="M240" t="str">
            <v>Senior</v>
          </cell>
          <cell r="N240" t="str">
            <v>EWH</v>
          </cell>
        </row>
        <row r="241">
          <cell r="B241" t="str">
            <v>KKBV1</v>
          </cell>
          <cell r="C241" t="str">
            <v>BAETE Jean-Pierre</v>
          </cell>
          <cell r="D241" t="str">
            <v>Vredestraat 37</v>
          </cell>
          <cell r="E241" t="str">
            <v>9050</v>
          </cell>
          <cell r="F241" t="str">
            <v>GENT</v>
          </cell>
          <cell r="G241">
            <v>17603</v>
          </cell>
          <cell r="H241" t="str">
            <v>K</v>
          </cell>
          <cell r="I241" t="str">
            <v>0475/393821</v>
          </cell>
          <cell r="J241" t="str">
            <v>M</v>
          </cell>
          <cell r="K241" t="str">
            <v>BE</v>
          </cell>
          <cell r="L241" t="str">
            <v>-</v>
          </cell>
          <cell r="N241" t="str">
            <v>BVG</v>
          </cell>
        </row>
        <row r="242">
          <cell r="B242">
            <v>4942</v>
          </cell>
          <cell r="C242" t="str">
            <v>BAETENS Marc</v>
          </cell>
          <cell r="D242" t="str">
            <v>Lammeken 59</v>
          </cell>
          <cell r="E242" t="str">
            <v>9160</v>
          </cell>
          <cell r="F242" t="str">
            <v>LOKEREN</v>
          </cell>
          <cell r="G242">
            <v>20154</v>
          </cell>
          <cell r="H242" t="str">
            <v>S</v>
          </cell>
          <cell r="I242" t="str">
            <v>09/3483322</v>
          </cell>
          <cell r="J242" t="str">
            <v>M</v>
          </cell>
          <cell r="K242" t="str">
            <v>BE</v>
          </cell>
          <cell r="L242" t="str">
            <v>-</v>
          </cell>
          <cell r="M242" t="str">
            <v>Senior</v>
          </cell>
          <cell r="N242" t="str">
            <v>BVG</v>
          </cell>
        </row>
        <row r="243">
          <cell r="B243">
            <v>6435</v>
          </cell>
          <cell r="C243" t="str">
            <v>BELAEY Danny</v>
          </cell>
          <cell r="D243" t="str">
            <v>B. L. Pussemierstraat 167</v>
          </cell>
          <cell r="E243">
            <v>9900</v>
          </cell>
          <cell r="F243" t="str">
            <v>EEKLO</v>
          </cell>
          <cell r="G243">
            <v>24419</v>
          </cell>
          <cell r="H243" t="str">
            <v>S</v>
          </cell>
          <cell r="I243" t="str">
            <v>09/2582134</v>
          </cell>
          <cell r="J243" t="str">
            <v>M</v>
          </cell>
          <cell r="K243" t="str">
            <v>BE</v>
          </cell>
          <cell r="L243" t="str">
            <v>-</v>
          </cell>
          <cell r="M243" t="str">
            <v>Senior</v>
          </cell>
          <cell r="N243" t="str">
            <v>BVG</v>
          </cell>
        </row>
        <row r="244">
          <cell r="B244">
            <v>7476</v>
          </cell>
          <cell r="C244" t="str">
            <v>DE COOMAN Marcel</v>
          </cell>
          <cell r="D244" t="str">
            <v>Steenvoordestraat 14 bus 5</v>
          </cell>
          <cell r="E244">
            <v>9070</v>
          </cell>
          <cell r="F244" t="str">
            <v>HEUSDEN</v>
          </cell>
          <cell r="G244">
            <v>16869</v>
          </cell>
          <cell r="H244" t="str">
            <v>S</v>
          </cell>
          <cell r="I244" t="str">
            <v>09/3306916</v>
          </cell>
          <cell r="J244" t="str">
            <v>M</v>
          </cell>
          <cell r="K244" t="str">
            <v>BE</v>
          </cell>
          <cell r="L244" t="str">
            <v>-</v>
          </cell>
          <cell r="M244" t="str">
            <v>Senior</v>
          </cell>
          <cell r="N244" t="str">
            <v>BVG</v>
          </cell>
        </row>
        <row r="245">
          <cell r="B245">
            <v>4341</v>
          </cell>
          <cell r="C245" t="str">
            <v>DE COSTER Luc</v>
          </cell>
          <cell r="D245" t="str">
            <v>Boterdael 15</v>
          </cell>
          <cell r="E245" t="str">
            <v>9400</v>
          </cell>
          <cell r="F245" t="str">
            <v>DENDERWINDEKE</v>
          </cell>
          <cell r="G245">
            <v>18806</v>
          </cell>
          <cell r="H245" t="str">
            <v>S</v>
          </cell>
          <cell r="I245" t="str">
            <v>054/330161</v>
          </cell>
          <cell r="J245" t="str">
            <v>M</v>
          </cell>
          <cell r="K245" t="str">
            <v>BE</v>
          </cell>
          <cell r="L245" t="str">
            <v xml:space="preserve"> -</v>
          </cell>
          <cell r="M245" t="str">
            <v>Senior</v>
          </cell>
          <cell r="N245" t="str">
            <v>BVG</v>
          </cell>
        </row>
        <row r="246">
          <cell r="B246">
            <v>4910</v>
          </cell>
          <cell r="C246" t="str">
            <v>DE FLO Herman</v>
          </cell>
          <cell r="D246" t="str">
            <v>Fr. Van Cauwelaertlaan  91</v>
          </cell>
          <cell r="E246" t="str">
            <v>9100</v>
          </cell>
          <cell r="F246" t="str">
            <v>SINT-NIKLAAS</v>
          </cell>
          <cell r="G246">
            <v>16908</v>
          </cell>
          <cell r="H246" t="str">
            <v>S</v>
          </cell>
          <cell r="I246" t="str">
            <v>03/7780184</v>
          </cell>
          <cell r="J246" t="str">
            <v>M</v>
          </cell>
          <cell r="K246" t="str">
            <v>BE</v>
          </cell>
          <cell r="L246" t="str">
            <v>-</v>
          </cell>
          <cell r="M246" t="str">
            <v>Senior</v>
          </cell>
          <cell r="N246" t="str">
            <v>BVG</v>
          </cell>
        </row>
        <row r="247">
          <cell r="B247">
            <v>9261</v>
          </cell>
          <cell r="C247" t="str">
            <v>DE MEULEMEESTER Cédric</v>
          </cell>
          <cell r="D247" t="str">
            <v>Nieuwstraat 8 bus D</v>
          </cell>
          <cell r="E247" t="str">
            <v>9840</v>
          </cell>
          <cell r="F247" t="str">
            <v>DE PINTE</v>
          </cell>
          <cell r="G247">
            <v>35456</v>
          </cell>
          <cell r="H247" t="str">
            <v>J</v>
          </cell>
          <cell r="I247" t="str">
            <v>09/3306670</v>
          </cell>
          <cell r="J247" t="str">
            <v>M</v>
          </cell>
          <cell r="K247" t="str">
            <v>BE</v>
          </cell>
          <cell r="L247" t="str">
            <v xml:space="preserve"> -</v>
          </cell>
          <cell r="M247" t="str">
            <v>Jeugd</v>
          </cell>
          <cell r="N247" t="str">
            <v>BVG</v>
          </cell>
        </row>
        <row r="248">
          <cell r="B248">
            <v>1036</v>
          </cell>
          <cell r="C248" t="str">
            <v>DEPOORTER Mieke</v>
          </cell>
          <cell r="D248" t="str">
            <v>Nieuwstraat 8 bus D</v>
          </cell>
          <cell r="E248">
            <v>9840</v>
          </cell>
          <cell r="F248" t="str">
            <v>DE PINTE</v>
          </cell>
          <cell r="G248">
            <v>23520</v>
          </cell>
          <cell r="H248" t="str">
            <v>S</v>
          </cell>
          <cell r="I248" t="str">
            <v>09/3306670</v>
          </cell>
          <cell r="J248" t="str">
            <v>V</v>
          </cell>
          <cell r="K248" t="str">
            <v>BE</v>
          </cell>
          <cell r="M248" t="str">
            <v>Senior</v>
          </cell>
          <cell r="N248" t="str">
            <v>BVG</v>
          </cell>
        </row>
        <row r="249">
          <cell r="B249">
            <v>8165</v>
          </cell>
          <cell r="C249" t="str">
            <v>DE RUDDER Willy</v>
          </cell>
          <cell r="D249" t="str">
            <v>Nekkersvijverstraat 38 A</v>
          </cell>
          <cell r="E249">
            <v>9040</v>
          </cell>
          <cell r="F249" t="str">
            <v>GENT</v>
          </cell>
          <cell r="G249">
            <v>17591</v>
          </cell>
          <cell r="H249" t="str">
            <v>S</v>
          </cell>
          <cell r="I249" t="str">
            <v>0495/822086</v>
          </cell>
          <cell r="J249" t="str">
            <v>M</v>
          </cell>
          <cell r="K249" t="str">
            <v>BE</v>
          </cell>
          <cell r="L249" t="str">
            <v xml:space="preserve"> -</v>
          </cell>
          <cell r="M249" t="str">
            <v>Senior</v>
          </cell>
          <cell r="N249" t="str">
            <v>BVG</v>
          </cell>
        </row>
        <row r="250">
          <cell r="B250">
            <v>9426</v>
          </cell>
          <cell r="C250" t="str">
            <v>DE WISPELAERE Walter</v>
          </cell>
          <cell r="D250" t="str">
            <v>Kouter 38</v>
          </cell>
          <cell r="E250">
            <v>9000</v>
          </cell>
          <cell r="F250" t="str">
            <v>GENT</v>
          </cell>
          <cell r="G250">
            <v>17026</v>
          </cell>
          <cell r="H250" t="str">
            <v>S</v>
          </cell>
          <cell r="I250" t="str">
            <v>09/3737938</v>
          </cell>
          <cell r="J250" t="str">
            <v>M</v>
          </cell>
          <cell r="K250" t="str">
            <v>BE</v>
          </cell>
          <cell r="M250" t="str">
            <v>Senior</v>
          </cell>
          <cell r="N250" t="str">
            <v>BVG</v>
          </cell>
        </row>
        <row r="251">
          <cell r="B251">
            <v>4639</v>
          </cell>
          <cell r="C251" t="str">
            <v>DUPONT Franky</v>
          </cell>
          <cell r="D251" t="str">
            <v>Dorp 13 bus 5</v>
          </cell>
          <cell r="E251">
            <v>9920</v>
          </cell>
          <cell r="F251" t="str">
            <v>LOVENDEGEM</v>
          </cell>
          <cell r="G251">
            <v>25675</v>
          </cell>
          <cell r="H251" t="str">
            <v>S</v>
          </cell>
          <cell r="I251" t="str">
            <v>09/3572738</v>
          </cell>
          <cell r="J251" t="str">
            <v>M</v>
          </cell>
          <cell r="K251" t="str">
            <v>BE</v>
          </cell>
          <cell r="L251" t="str">
            <v xml:space="preserve"> -</v>
          </cell>
          <cell r="M251" t="str">
            <v>Senior</v>
          </cell>
          <cell r="N251" t="str">
            <v>BVG</v>
          </cell>
        </row>
        <row r="252">
          <cell r="B252" t="str">
            <v>KKBV2</v>
          </cell>
          <cell r="C252" t="str">
            <v>GORLEER Omer</v>
          </cell>
          <cell r="D252" t="str">
            <v>Heiveldstraat 205</v>
          </cell>
          <cell r="E252">
            <v>9040</v>
          </cell>
          <cell r="F252" t="str">
            <v>GENT</v>
          </cell>
          <cell r="G252">
            <v>20432</v>
          </cell>
          <cell r="H252" t="str">
            <v>K</v>
          </cell>
          <cell r="I252" t="str">
            <v>0479/974778</v>
          </cell>
          <cell r="J252" t="str">
            <v>M</v>
          </cell>
          <cell r="K252" t="str">
            <v>BE</v>
          </cell>
          <cell r="L252" t="str">
            <v>-</v>
          </cell>
          <cell r="N252" t="str">
            <v>BVG</v>
          </cell>
        </row>
        <row r="253">
          <cell r="B253">
            <v>7685</v>
          </cell>
          <cell r="C253" t="str">
            <v>HANSKENS Stefaan</v>
          </cell>
          <cell r="D253" t="str">
            <v>Roze 123</v>
          </cell>
          <cell r="E253">
            <v>9900</v>
          </cell>
          <cell r="F253" t="str">
            <v>EEKLO</v>
          </cell>
          <cell r="G253">
            <v>25608</v>
          </cell>
          <cell r="H253" t="str">
            <v>S</v>
          </cell>
          <cell r="I253" t="str">
            <v>0472/096116</v>
          </cell>
          <cell r="J253" t="str">
            <v>M</v>
          </cell>
          <cell r="K253" t="str">
            <v>BE</v>
          </cell>
          <cell r="L253" t="str">
            <v>-</v>
          </cell>
          <cell r="M253" t="str">
            <v>Senior</v>
          </cell>
          <cell r="N253" t="str">
            <v>BVG</v>
          </cell>
        </row>
        <row r="254">
          <cell r="B254">
            <v>9956</v>
          </cell>
          <cell r="C254" t="str">
            <v>KASIER Sven</v>
          </cell>
          <cell r="D254" t="str">
            <v>Koning Albertlaan 85</v>
          </cell>
          <cell r="E254">
            <v>9080</v>
          </cell>
          <cell r="F254" t="str">
            <v>LOCHRISTI</v>
          </cell>
          <cell r="G254">
            <v>35072</v>
          </cell>
          <cell r="H254" t="str">
            <v>S</v>
          </cell>
          <cell r="I254" t="str">
            <v>0472/914642</v>
          </cell>
          <cell r="J254" t="str">
            <v>M</v>
          </cell>
          <cell r="K254" t="str">
            <v>BE</v>
          </cell>
          <cell r="L254" t="str">
            <v>-</v>
          </cell>
          <cell r="M254" t="str">
            <v>Senior</v>
          </cell>
          <cell r="N254" t="str">
            <v>BVG</v>
          </cell>
        </row>
        <row r="255">
          <cell r="B255">
            <v>5747</v>
          </cell>
          <cell r="C255" t="str">
            <v>SAEY Etienne</v>
          </cell>
          <cell r="D255" t="str">
            <v>Kapellestraat  61 W 9</v>
          </cell>
          <cell r="E255" t="str">
            <v>9160</v>
          </cell>
          <cell r="F255" t="str">
            <v>LOKEREN</v>
          </cell>
          <cell r="G255">
            <v>18229</v>
          </cell>
          <cell r="H255" t="str">
            <v>S</v>
          </cell>
          <cell r="I255" t="str">
            <v>0486/525260</v>
          </cell>
          <cell r="J255" t="str">
            <v>M</v>
          </cell>
          <cell r="K255" t="str">
            <v>BE</v>
          </cell>
          <cell r="L255" t="str">
            <v>-</v>
          </cell>
          <cell r="M255" t="str">
            <v>Senior</v>
          </cell>
          <cell r="N255" t="str">
            <v>BVG</v>
          </cell>
        </row>
        <row r="256">
          <cell r="B256">
            <v>6577</v>
          </cell>
          <cell r="C256" t="str">
            <v>SCIACCA Emilio</v>
          </cell>
          <cell r="D256" t="str">
            <v>Singel 41 A</v>
          </cell>
          <cell r="E256">
            <v>0</v>
          </cell>
          <cell r="F256" t="str">
            <v>3112 GJ SCHIEDAM (Nl)</v>
          </cell>
          <cell r="G256">
            <v>25933</v>
          </cell>
          <cell r="H256" t="str">
            <v>S</v>
          </cell>
          <cell r="I256" t="str">
            <v>0031625161565</v>
          </cell>
          <cell r="J256" t="str">
            <v>M</v>
          </cell>
          <cell r="K256" t="str">
            <v>I</v>
          </cell>
          <cell r="L256" t="str">
            <v>-</v>
          </cell>
          <cell r="M256" t="str">
            <v>Senior</v>
          </cell>
          <cell r="N256" t="str">
            <v>BVG</v>
          </cell>
        </row>
        <row r="257">
          <cell r="B257">
            <v>1040</v>
          </cell>
          <cell r="C257" t="str">
            <v>SERGEANT Etienne</v>
          </cell>
          <cell r="D257" t="str">
            <v>Bellestraat 50</v>
          </cell>
          <cell r="E257">
            <v>9280</v>
          </cell>
          <cell r="F257" t="str">
            <v>LEBBEKE</v>
          </cell>
          <cell r="G257">
            <v>19879</v>
          </cell>
          <cell r="H257" t="str">
            <v>S</v>
          </cell>
          <cell r="I257" t="str">
            <v>052/411436</v>
          </cell>
          <cell r="J257" t="str">
            <v>M</v>
          </cell>
          <cell r="K257" t="str">
            <v>BE</v>
          </cell>
          <cell r="M257" t="str">
            <v>Senior</v>
          </cell>
          <cell r="N257" t="str">
            <v>BVG</v>
          </cell>
        </row>
        <row r="258">
          <cell r="B258" t="str">
            <v>4559B</v>
          </cell>
          <cell r="C258" t="str">
            <v>STANDAERT Arthur</v>
          </cell>
          <cell r="D258" t="str">
            <v>Beukenlaan  26</v>
          </cell>
          <cell r="E258" t="str">
            <v>9971</v>
          </cell>
          <cell r="F258" t="str">
            <v>LEMBEKE</v>
          </cell>
          <cell r="G258">
            <v>19547</v>
          </cell>
          <cell r="H258" t="str">
            <v>S</v>
          </cell>
          <cell r="I258" t="str">
            <v>09/3774453</v>
          </cell>
          <cell r="J258" t="str">
            <v>M</v>
          </cell>
          <cell r="K258" t="str">
            <v>NL</v>
          </cell>
          <cell r="L258" t="str">
            <v>-</v>
          </cell>
          <cell r="M258" t="str">
            <v>Senior</v>
          </cell>
          <cell r="N258" t="str">
            <v>BVG</v>
          </cell>
        </row>
        <row r="259">
          <cell r="B259">
            <v>4845</v>
          </cell>
          <cell r="C259" t="str">
            <v>STEVENS Patrick</v>
          </cell>
          <cell r="D259" t="str">
            <v>Achterstraat 20 W1</v>
          </cell>
          <cell r="E259">
            <v>9940</v>
          </cell>
          <cell r="F259" t="str">
            <v>ERTVELDE</v>
          </cell>
          <cell r="G259">
            <v>25158</v>
          </cell>
          <cell r="H259" t="str">
            <v>S</v>
          </cell>
          <cell r="I259" t="str">
            <v>0476/696199</v>
          </cell>
          <cell r="J259" t="str">
            <v>M</v>
          </cell>
          <cell r="K259" t="str">
            <v>BE</v>
          </cell>
          <cell r="L259" t="str">
            <v>-</v>
          </cell>
          <cell r="M259" t="str">
            <v>Senior</v>
          </cell>
          <cell r="N259" t="str">
            <v>BVG</v>
          </cell>
        </row>
        <row r="260">
          <cell r="B260">
            <v>4036</v>
          </cell>
          <cell r="C260" t="str">
            <v>STRIJPENS Lucien</v>
          </cell>
          <cell r="D260" t="str">
            <v>Brusselsesteenweg 346 C bus 6</v>
          </cell>
          <cell r="E260" t="str">
            <v>9090</v>
          </cell>
          <cell r="F260" t="str">
            <v>MELLE</v>
          </cell>
          <cell r="G260">
            <v>18615</v>
          </cell>
          <cell r="H260" t="str">
            <v>S</v>
          </cell>
          <cell r="I260" t="str">
            <v>09/3294461</v>
          </cell>
          <cell r="J260" t="str">
            <v>M</v>
          </cell>
          <cell r="K260" t="str">
            <v>BE</v>
          </cell>
          <cell r="L260" t="str">
            <v>-</v>
          </cell>
          <cell r="M260" t="str">
            <v>Senior</v>
          </cell>
          <cell r="N260" t="str">
            <v>BVG</v>
          </cell>
        </row>
        <row r="261">
          <cell r="B261" t="str">
            <v>00651</v>
          </cell>
          <cell r="C261" t="str">
            <v>VAN ACKER Jan</v>
          </cell>
          <cell r="D261" t="str">
            <v>Lindenlaan 57</v>
          </cell>
          <cell r="E261">
            <v>9940</v>
          </cell>
          <cell r="F261" t="str">
            <v>ERTVELDE</v>
          </cell>
          <cell r="G261">
            <v>11539</v>
          </cell>
          <cell r="H261" t="str">
            <v>K</v>
          </cell>
          <cell r="I261" t="str">
            <v>09/3443339</v>
          </cell>
          <cell r="J261" t="str">
            <v>M</v>
          </cell>
          <cell r="K261" t="str">
            <v>BE</v>
          </cell>
          <cell r="L261" t="str">
            <v>-</v>
          </cell>
          <cell r="N261" t="str">
            <v>BVG</v>
          </cell>
        </row>
        <row r="262">
          <cell r="B262">
            <v>6713</v>
          </cell>
          <cell r="C262" t="str">
            <v>VAN ACKER Johan</v>
          </cell>
          <cell r="D262" t="str">
            <v>Achterstraat  119</v>
          </cell>
          <cell r="E262" t="str">
            <v>9040</v>
          </cell>
          <cell r="F262" t="str">
            <v>GENT</v>
          </cell>
          <cell r="G262">
            <v>25543</v>
          </cell>
          <cell r="H262" t="str">
            <v>S</v>
          </cell>
          <cell r="I262" t="str">
            <v>09/3726740</v>
          </cell>
          <cell r="J262" t="str">
            <v>M</v>
          </cell>
          <cell r="K262" t="str">
            <v>BE</v>
          </cell>
          <cell r="L262" t="str">
            <v xml:space="preserve"> -</v>
          </cell>
          <cell r="M262" t="str">
            <v>Senior</v>
          </cell>
          <cell r="N262" t="str">
            <v>BVG</v>
          </cell>
        </row>
        <row r="263">
          <cell r="B263">
            <v>5733</v>
          </cell>
          <cell r="C263" t="str">
            <v>VAN BRUYSSEL Rony</v>
          </cell>
          <cell r="D263" t="str">
            <v>Ploegstraat  1 A</v>
          </cell>
          <cell r="E263" t="str">
            <v>9160</v>
          </cell>
          <cell r="F263" t="str">
            <v>LOKEREN</v>
          </cell>
          <cell r="G263">
            <v>17427</v>
          </cell>
          <cell r="H263" t="str">
            <v>S</v>
          </cell>
          <cell r="I263" t="str">
            <v>0496/448815</v>
          </cell>
          <cell r="J263" t="str">
            <v>M</v>
          </cell>
          <cell r="K263" t="str">
            <v>BE</v>
          </cell>
          <cell r="L263" t="str">
            <v>-</v>
          </cell>
          <cell r="M263" t="str">
            <v>Senior</v>
          </cell>
          <cell r="N263" t="str">
            <v>BVG</v>
          </cell>
        </row>
        <row r="264">
          <cell r="B264">
            <v>9427</v>
          </cell>
          <cell r="C264" t="str">
            <v>VANDENBERGHE Glen</v>
          </cell>
          <cell r="D264" t="str">
            <v>De Gravestraat 54</v>
          </cell>
          <cell r="E264">
            <v>9100</v>
          </cell>
          <cell r="F264" t="str">
            <v>SINT-NIKLAAS</v>
          </cell>
          <cell r="G264">
            <v>33675</v>
          </cell>
          <cell r="H264" t="str">
            <v>S</v>
          </cell>
          <cell r="I264" t="str">
            <v>03/7762259</v>
          </cell>
          <cell r="J264" t="str">
            <v>M</v>
          </cell>
          <cell r="K264" t="str">
            <v>BE</v>
          </cell>
          <cell r="L264" t="str">
            <v>-</v>
          </cell>
          <cell r="M264" t="str">
            <v>Senior</v>
          </cell>
          <cell r="N264" t="str">
            <v>BVG</v>
          </cell>
        </row>
        <row r="265">
          <cell r="B265" t="str">
            <v>4931</v>
          </cell>
          <cell r="C265" t="str">
            <v>VAN HOYLANDT Roger</v>
          </cell>
          <cell r="D265" t="str">
            <v>Gijselstraat 113</v>
          </cell>
          <cell r="E265" t="str">
            <v>9100</v>
          </cell>
          <cell r="F265" t="str">
            <v>NIEUWKERKEN</v>
          </cell>
          <cell r="G265">
            <v>16883</v>
          </cell>
          <cell r="H265" t="str">
            <v>S</v>
          </cell>
          <cell r="I265" t="str">
            <v>0477/349788</v>
          </cell>
          <cell r="J265" t="str">
            <v>M</v>
          </cell>
          <cell r="K265" t="str">
            <v>BE</v>
          </cell>
          <cell r="L265" t="str">
            <v>-</v>
          </cell>
          <cell r="M265" t="str">
            <v>Senior</v>
          </cell>
          <cell r="N265" t="str">
            <v>BVG</v>
          </cell>
        </row>
        <row r="266">
          <cell r="B266">
            <v>5798</v>
          </cell>
          <cell r="C266" t="str">
            <v>VAN MANEN Bert</v>
          </cell>
          <cell r="D266" t="str">
            <v>Lucas De Kockstraat 74</v>
          </cell>
          <cell r="E266">
            <v>0</v>
          </cell>
          <cell r="F266" t="str">
            <v>6717 ME EDE (Nl)</v>
          </cell>
          <cell r="G266">
            <v>21056</v>
          </cell>
          <cell r="H266" t="str">
            <v>s</v>
          </cell>
          <cell r="I266" t="str">
            <v>0031318639429</v>
          </cell>
          <cell r="J266" t="str">
            <v>M</v>
          </cell>
          <cell r="K266" t="str">
            <v>NL</v>
          </cell>
          <cell r="L266" t="str">
            <v>-</v>
          </cell>
          <cell r="M266" t="str">
            <v>Senior</v>
          </cell>
          <cell r="N266" t="str">
            <v>BVG</v>
          </cell>
        </row>
        <row r="267">
          <cell r="B267">
            <v>4932</v>
          </cell>
          <cell r="C267" t="str">
            <v>VAN MOL William</v>
          </cell>
          <cell r="D267" t="str">
            <v>Truweelstraat  58 B 5</v>
          </cell>
          <cell r="E267" t="str">
            <v>9100</v>
          </cell>
          <cell r="F267" t="str">
            <v>SINT-NIKLAAS</v>
          </cell>
          <cell r="G267">
            <v>19684</v>
          </cell>
          <cell r="H267" t="str">
            <v>S</v>
          </cell>
          <cell r="I267" t="str">
            <v>03/7762259</v>
          </cell>
          <cell r="J267" t="str">
            <v>M</v>
          </cell>
          <cell r="K267" t="str">
            <v>BE</v>
          </cell>
          <cell r="L267" t="str">
            <v>Gew. / Rég.</v>
          </cell>
          <cell r="M267" t="str">
            <v>Senior</v>
          </cell>
          <cell r="N267" t="str">
            <v>BVG</v>
          </cell>
        </row>
        <row r="268">
          <cell r="B268">
            <v>4416</v>
          </cell>
          <cell r="C268" t="str">
            <v>VAN RIJSSELBERGHE Johan</v>
          </cell>
          <cell r="D268" t="str">
            <v>Toleindestraat 77</v>
          </cell>
          <cell r="E268" t="str">
            <v>9080</v>
          </cell>
          <cell r="F268" t="str">
            <v>BEERVELDE</v>
          </cell>
          <cell r="G268">
            <v>20829</v>
          </cell>
          <cell r="H268" t="str">
            <v>S</v>
          </cell>
          <cell r="I268" t="str">
            <v>09/3556058</v>
          </cell>
          <cell r="J268" t="str">
            <v>M</v>
          </cell>
          <cell r="K268" t="str">
            <v>BE</v>
          </cell>
          <cell r="L268" t="str">
            <v>-</v>
          </cell>
          <cell r="M268" t="str">
            <v>Senior</v>
          </cell>
          <cell r="N268" t="str">
            <v>BVG</v>
          </cell>
        </row>
        <row r="269">
          <cell r="B269">
            <v>9066</v>
          </cell>
          <cell r="C269" t="str">
            <v>WILLEMS Raymond</v>
          </cell>
          <cell r="D269" t="str">
            <v>Sparrestraat 32</v>
          </cell>
          <cell r="E269">
            <v>9920</v>
          </cell>
          <cell r="F269" t="str">
            <v>LOVENDEGEM</v>
          </cell>
          <cell r="G269">
            <v>17040</v>
          </cell>
          <cell r="H269" t="str">
            <v>S</v>
          </cell>
          <cell r="I269" t="str">
            <v>09/3720272</v>
          </cell>
          <cell r="J269" t="str">
            <v>M</v>
          </cell>
          <cell r="K269" t="str">
            <v>BE</v>
          </cell>
          <cell r="L269" t="str">
            <v>-</v>
          </cell>
          <cell r="M269" t="str">
            <v>Senior</v>
          </cell>
          <cell r="N269" t="str">
            <v>BVG</v>
          </cell>
        </row>
        <row r="270">
          <cell r="B270" t="str">
            <v>LKAR1</v>
          </cell>
          <cell r="C270" t="str">
            <v>COOLE Gino</v>
          </cell>
          <cell r="D270" t="str">
            <v>Antwerpsesteenweg 550</v>
          </cell>
          <cell r="E270">
            <v>9040</v>
          </cell>
          <cell r="F270" t="str">
            <v>GENT</v>
          </cell>
          <cell r="G270">
            <v>23117</v>
          </cell>
          <cell r="H270" t="str">
            <v>S</v>
          </cell>
          <cell r="I270">
            <v>0</v>
          </cell>
          <cell r="J270" t="str">
            <v>M</v>
          </cell>
          <cell r="K270" t="str">
            <v>BE</v>
          </cell>
          <cell r="L270" t="str">
            <v>-</v>
          </cell>
          <cell r="M270" t="str">
            <v>Senior</v>
          </cell>
          <cell r="N270" t="str">
            <v>ARG</v>
          </cell>
        </row>
        <row r="271">
          <cell r="B271">
            <v>9962</v>
          </cell>
          <cell r="C271" t="str">
            <v>DE BRAEKELEIR Gilbert</v>
          </cell>
          <cell r="D271" t="str">
            <v>Heilig harstraat 6</v>
          </cell>
          <cell r="E271">
            <v>9040</v>
          </cell>
          <cell r="F271" t="str">
            <v>GENT</v>
          </cell>
          <cell r="G271">
            <v>19764</v>
          </cell>
          <cell r="H271" t="str">
            <v>S</v>
          </cell>
          <cell r="I271" t="str">
            <v>0477/212202</v>
          </cell>
          <cell r="J271" t="str">
            <v>M</v>
          </cell>
          <cell r="K271" t="str">
            <v>BE</v>
          </cell>
          <cell r="L271" t="str">
            <v>-</v>
          </cell>
          <cell r="M271" t="str">
            <v>Senior</v>
          </cell>
          <cell r="N271" t="str">
            <v>ARG</v>
          </cell>
        </row>
        <row r="272">
          <cell r="B272">
            <v>7046</v>
          </cell>
          <cell r="C272" t="str">
            <v>DE GRAEVE Peter</v>
          </cell>
          <cell r="D272" t="str">
            <v>Goubaulaan 28</v>
          </cell>
          <cell r="E272" t="str">
            <v>9031</v>
          </cell>
          <cell r="F272" t="str">
            <v>DRONGEN</v>
          </cell>
          <cell r="G272">
            <v>23620</v>
          </cell>
          <cell r="H272" t="str">
            <v>S</v>
          </cell>
          <cell r="I272" t="str">
            <v>0485/169377</v>
          </cell>
          <cell r="J272" t="str">
            <v>M</v>
          </cell>
          <cell r="K272" t="str">
            <v>BE</v>
          </cell>
          <cell r="L272" t="str">
            <v>-</v>
          </cell>
          <cell r="M272" t="str">
            <v>Senior</v>
          </cell>
          <cell r="N272" t="str">
            <v>ARG</v>
          </cell>
        </row>
        <row r="273">
          <cell r="B273" t="str">
            <v>LKAR2</v>
          </cell>
          <cell r="C273" t="str">
            <v>DE HAM Claire</v>
          </cell>
          <cell r="D273" t="str">
            <v>Waterleliestraat 36</v>
          </cell>
          <cell r="E273">
            <v>9032</v>
          </cell>
          <cell r="F273" t="str">
            <v>GENT</v>
          </cell>
          <cell r="G273">
            <v>0</v>
          </cell>
          <cell r="H273" t="str">
            <v>S</v>
          </cell>
          <cell r="I273" t="str">
            <v>0474/871542</v>
          </cell>
          <cell r="J273" t="str">
            <v>V</v>
          </cell>
          <cell r="K273" t="str">
            <v>BE</v>
          </cell>
          <cell r="L273" t="str">
            <v>-</v>
          </cell>
          <cell r="M273" t="str">
            <v>Senior</v>
          </cell>
          <cell r="N273" t="str">
            <v>ARG</v>
          </cell>
        </row>
        <row r="274">
          <cell r="B274" t="str">
            <v>KKAR2</v>
          </cell>
          <cell r="C274" t="str">
            <v>EGO Marc</v>
          </cell>
          <cell r="D274" t="str">
            <v>Waterleliestraat 36</v>
          </cell>
          <cell r="E274">
            <v>9032</v>
          </cell>
          <cell r="F274" t="str">
            <v>GENT</v>
          </cell>
          <cell r="G274">
            <v>0</v>
          </cell>
          <cell r="H274" t="str">
            <v>K</v>
          </cell>
          <cell r="I274" t="str">
            <v>0474/871542</v>
          </cell>
          <cell r="J274" t="str">
            <v>M</v>
          </cell>
          <cell r="K274" t="str">
            <v>BE</v>
          </cell>
          <cell r="L274" t="str">
            <v>-</v>
          </cell>
          <cell r="N274" t="str">
            <v>ARG</v>
          </cell>
        </row>
        <row r="275">
          <cell r="B275" t="str">
            <v>KKAR3</v>
          </cell>
          <cell r="C275" t="str">
            <v>GORLEER Omer</v>
          </cell>
          <cell r="D275" t="str">
            <v>Heiveldstraat 205</v>
          </cell>
          <cell r="E275">
            <v>9040</v>
          </cell>
          <cell r="F275" t="str">
            <v>GENT</v>
          </cell>
          <cell r="G275">
            <v>20432</v>
          </cell>
          <cell r="H275" t="str">
            <v>K</v>
          </cell>
          <cell r="I275" t="str">
            <v>0479/974778</v>
          </cell>
          <cell r="J275" t="str">
            <v>M</v>
          </cell>
          <cell r="K275" t="str">
            <v>BE</v>
          </cell>
          <cell r="L275" t="str">
            <v>-</v>
          </cell>
          <cell r="N275" t="str">
            <v>ARG</v>
          </cell>
        </row>
        <row r="276">
          <cell r="B276">
            <v>9071</v>
          </cell>
          <cell r="C276" t="str">
            <v>VANDOMMELE Johan</v>
          </cell>
          <cell r="D276" t="str">
            <v>Rietstraat 59</v>
          </cell>
          <cell r="E276" t="str">
            <v>9000</v>
          </cell>
          <cell r="F276" t="str">
            <v>GENT</v>
          </cell>
          <cell r="G276">
            <v>20662</v>
          </cell>
          <cell r="H276" t="str">
            <v>S</v>
          </cell>
          <cell r="I276" t="str">
            <v>09/2237013</v>
          </cell>
          <cell r="J276" t="str">
            <v>M</v>
          </cell>
          <cell r="K276" t="str">
            <v>BE</v>
          </cell>
          <cell r="L276" t="str">
            <v xml:space="preserve"> -</v>
          </cell>
          <cell r="M276" t="str">
            <v>Senior</v>
          </cell>
          <cell r="N276" t="str">
            <v>ARG</v>
          </cell>
        </row>
        <row r="277">
          <cell r="B277">
            <v>9960</v>
          </cell>
          <cell r="C277" t="str">
            <v>DEVO Antoon</v>
          </cell>
          <cell r="D277" t="str">
            <v>Vijverhoek 28</v>
          </cell>
          <cell r="E277">
            <v>9790</v>
          </cell>
          <cell r="F277" t="str">
            <v>WORTEGEM-PETEGEM</v>
          </cell>
          <cell r="G277">
            <v>20608</v>
          </cell>
          <cell r="H277" t="str">
            <v>S</v>
          </cell>
          <cell r="I277" t="str">
            <v>056/687394</v>
          </cell>
          <cell r="J277" t="str">
            <v>M</v>
          </cell>
          <cell r="K277" t="str">
            <v>BE</v>
          </cell>
          <cell r="L277" t="str">
            <v>-</v>
          </cell>
          <cell r="M277" t="str">
            <v>Senior</v>
          </cell>
          <cell r="N277" t="str">
            <v>K&amp;V</v>
          </cell>
        </row>
        <row r="278">
          <cell r="B278">
            <v>9263</v>
          </cell>
          <cell r="C278" t="str">
            <v>DEVOS Guido</v>
          </cell>
          <cell r="D278" t="str">
            <v>Steenweg 74</v>
          </cell>
          <cell r="E278" t="str">
            <v>9890</v>
          </cell>
          <cell r="F278" t="str">
            <v>ASPER</v>
          </cell>
          <cell r="G278">
            <v>21252</v>
          </cell>
          <cell r="H278" t="str">
            <v>S</v>
          </cell>
          <cell r="I278" t="str">
            <v>0473/441054</v>
          </cell>
          <cell r="J278" t="str">
            <v>M</v>
          </cell>
          <cell r="K278" t="str">
            <v>BE</v>
          </cell>
          <cell r="L278" t="str">
            <v xml:space="preserve"> -</v>
          </cell>
          <cell r="M278" t="str">
            <v>Senior</v>
          </cell>
          <cell r="N278" t="str">
            <v>K&amp;V</v>
          </cell>
        </row>
        <row r="279">
          <cell r="B279">
            <v>9429</v>
          </cell>
          <cell r="C279" t="str">
            <v>HERREMAN Luc</v>
          </cell>
          <cell r="D279" t="str">
            <v>Kapittelstraat 7</v>
          </cell>
          <cell r="E279">
            <v>9700</v>
          </cell>
          <cell r="F279" t="str">
            <v>OUDENAARDE</v>
          </cell>
          <cell r="G279">
            <v>20841</v>
          </cell>
          <cell r="H279" t="str">
            <v>S</v>
          </cell>
          <cell r="I279" t="str">
            <v>055/317324</v>
          </cell>
          <cell r="J279" t="str">
            <v>M</v>
          </cell>
          <cell r="K279" t="str">
            <v>BE</v>
          </cell>
          <cell r="L279" t="str">
            <v>-</v>
          </cell>
          <cell r="M279" t="str">
            <v>Senior</v>
          </cell>
          <cell r="N279" t="str">
            <v>K&amp;V</v>
          </cell>
        </row>
        <row r="280">
          <cell r="B280" t="str">
            <v>KKKV1</v>
          </cell>
          <cell r="C280" t="str">
            <v>REYCHLER Hedwig</v>
          </cell>
          <cell r="D280" t="str">
            <v>Dieriksstraat 4</v>
          </cell>
          <cell r="E280" t="str">
            <v>9681</v>
          </cell>
          <cell r="F280" t="str">
            <v>MAARKEDAL</v>
          </cell>
          <cell r="G280">
            <v>16510</v>
          </cell>
          <cell r="H280" t="str">
            <v>K</v>
          </cell>
          <cell r="I280" t="str">
            <v>055/206955</v>
          </cell>
          <cell r="J280" t="str">
            <v>M</v>
          </cell>
          <cell r="K280" t="str">
            <v>BE</v>
          </cell>
          <cell r="L280" t="str">
            <v xml:space="preserve"> -</v>
          </cell>
          <cell r="N280" t="str">
            <v>K&amp;V</v>
          </cell>
        </row>
        <row r="281">
          <cell r="B281">
            <v>8918</v>
          </cell>
          <cell r="C281" t="str">
            <v>VANDENBERGHE Pascal</v>
          </cell>
          <cell r="D281" t="str">
            <v>Molenstraat 14</v>
          </cell>
          <cell r="E281">
            <v>9700</v>
          </cell>
          <cell r="F281" t="str">
            <v>OUDENAARDE</v>
          </cell>
          <cell r="G281">
            <v>24661</v>
          </cell>
          <cell r="H281" t="str">
            <v>S</v>
          </cell>
          <cell r="I281" t="str">
            <v>0472/856877</v>
          </cell>
          <cell r="J281" t="str">
            <v>M</v>
          </cell>
          <cell r="K281" t="str">
            <v>BE</v>
          </cell>
          <cell r="L281" t="str">
            <v>-</v>
          </cell>
          <cell r="M281" t="str">
            <v>Senior</v>
          </cell>
          <cell r="N281" t="str">
            <v>K&amp;V</v>
          </cell>
        </row>
        <row r="282">
          <cell r="B282">
            <v>9520</v>
          </cell>
          <cell r="C282" t="str">
            <v>VANDERLINDEN Aimé</v>
          </cell>
          <cell r="D282" t="str">
            <v>Molenstraat 32</v>
          </cell>
          <cell r="E282">
            <v>9700</v>
          </cell>
          <cell r="F282" t="str">
            <v>OUDENAARDE</v>
          </cell>
          <cell r="G282">
            <v>16178</v>
          </cell>
          <cell r="H282" t="str">
            <v>S</v>
          </cell>
          <cell r="I282" t="str">
            <v>0486/754916</v>
          </cell>
          <cell r="J282" t="str">
            <v>M</v>
          </cell>
          <cell r="K282" t="str">
            <v>BE</v>
          </cell>
          <cell r="L282" t="str">
            <v>-</v>
          </cell>
          <cell r="M282" t="str">
            <v>Senior</v>
          </cell>
          <cell r="N282" t="str">
            <v>K&amp;V</v>
          </cell>
        </row>
        <row r="283">
          <cell r="B283">
            <v>9428</v>
          </cell>
          <cell r="C283" t="str">
            <v>WIELFAERT Curt</v>
          </cell>
          <cell r="D283" t="str">
            <v>Heurnestraat 51</v>
          </cell>
          <cell r="E283">
            <v>9700</v>
          </cell>
          <cell r="F283" t="str">
            <v>OUDENAARDE</v>
          </cell>
          <cell r="G283">
            <v>22770</v>
          </cell>
          <cell r="H283" t="str">
            <v>S</v>
          </cell>
          <cell r="I283" t="str">
            <v>0479/991265</v>
          </cell>
          <cell r="J283" t="str">
            <v>M</v>
          </cell>
          <cell r="K283" t="str">
            <v>BE</v>
          </cell>
          <cell r="L283" t="str">
            <v>-</v>
          </cell>
          <cell r="M283" t="str">
            <v>Senior</v>
          </cell>
          <cell r="N283" t="str">
            <v>K&amp;V</v>
          </cell>
        </row>
        <row r="284">
          <cell r="B284">
            <v>8897</v>
          </cell>
          <cell r="C284" t="str">
            <v>BAELE Edmond</v>
          </cell>
          <cell r="D284" t="str">
            <v>Spoorlaan 6</v>
          </cell>
          <cell r="E284" t="str">
            <v>9090</v>
          </cell>
          <cell r="F284" t="str">
            <v>MELLE</v>
          </cell>
          <cell r="G284">
            <v>18399</v>
          </cell>
          <cell r="H284" t="str">
            <v>S</v>
          </cell>
          <cell r="I284" t="str">
            <v>0486/574865</v>
          </cell>
          <cell r="J284" t="str">
            <v>M</v>
          </cell>
          <cell r="K284" t="str">
            <v>BE</v>
          </cell>
          <cell r="L284" t="str">
            <v xml:space="preserve"> -</v>
          </cell>
          <cell r="M284" t="str">
            <v>Senior</v>
          </cell>
          <cell r="N284" t="str">
            <v>K.BCAW</v>
          </cell>
        </row>
        <row r="285">
          <cell r="B285">
            <v>8349</v>
          </cell>
          <cell r="C285" t="str">
            <v>CLAERHOUT Bernard</v>
          </cell>
          <cell r="D285" t="str">
            <v>Frére Orbanlaan 292</v>
          </cell>
          <cell r="E285" t="str">
            <v>9000</v>
          </cell>
          <cell r="F285" t="str">
            <v>GENT</v>
          </cell>
          <cell r="G285">
            <v>18652</v>
          </cell>
          <cell r="H285" t="str">
            <v>S</v>
          </cell>
          <cell r="I285" t="str">
            <v>0473/315288</v>
          </cell>
          <cell r="J285" t="str">
            <v>M</v>
          </cell>
          <cell r="K285" t="str">
            <v>BE</v>
          </cell>
          <cell r="L285" t="str">
            <v xml:space="preserve"> -</v>
          </cell>
          <cell r="M285" t="str">
            <v>Senior</v>
          </cell>
          <cell r="N285" t="str">
            <v>K.BCAW</v>
          </cell>
        </row>
        <row r="286">
          <cell r="B286">
            <v>8352</v>
          </cell>
          <cell r="C286" t="str">
            <v>COSYNS Marc</v>
          </cell>
          <cell r="D286" t="str">
            <v>Postlaan 12</v>
          </cell>
          <cell r="E286" t="str">
            <v>9070</v>
          </cell>
          <cell r="F286" t="str">
            <v>HEUSDEN - DESTELBERGEN</v>
          </cell>
          <cell r="G286">
            <v>17348</v>
          </cell>
          <cell r="H286" t="str">
            <v>S</v>
          </cell>
          <cell r="I286" t="str">
            <v>09/2301607</v>
          </cell>
          <cell r="J286" t="str">
            <v>M</v>
          </cell>
          <cell r="K286" t="str">
            <v>BE</v>
          </cell>
          <cell r="L286" t="str">
            <v>-</v>
          </cell>
          <cell r="M286" t="str">
            <v>Senior</v>
          </cell>
          <cell r="N286" t="str">
            <v>K.BCAW</v>
          </cell>
        </row>
        <row r="287">
          <cell r="B287">
            <v>6706</v>
          </cell>
          <cell r="C287" t="str">
            <v>DE FAUW Guy</v>
          </cell>
          <cell r="D287" t="str">
            <v>Nedersteenberg  24</v>
          </cell>
          <cell r="E287" t="str">
            <v>9300</v>
          </cell>
          <cell r="F287" t="str">
            <v>AALST</v>
          </cell>
          <cell r="G287">
            <v>18596</v>
          </cell>
          <cell r="H287" t="str">
            <v>S</v>
          </cell>
          <cell r="I287" t="str">
            <v>053/784348</v>
          </cell>
          <cell r="J287" t="str">
            <v>M</v>
          </cell>
          <cell r="K287" t="str">
            <v>BE</v>
          </cell>
          <cell r="L287" t="str">
            <v>-</v>
          </cell>
          <cell r="M287" t="str">
            <v>Senior</v>
          </cell>
          <cell r="N287" t="str">
            <v>K.BCAW</v>
          </cell>
        </row>
        <row r="288">
          <cell r="B288">
            <v>7475</v>
          </cell>
          <cell r="C288" t="str">
            <v>DE MOL Daniel</v>
          </cell>
          <cell r="D288" t="str">
            <v>Schauwegemstraat  48</v>
          </cell>
          <cell r="E288" t="str">
            <v>9090</v>
          </cell>
          <cell r="F288" t="str">
            <v>MELLE</v>
          </cell>
          <cell r="G288">
            <v>14139</v>
          </cell>
          <cell r="H288" t="str">
            <v>S</v>
          </cell>
          <cell r="I288" t="str">
            <v>0499/179895</v>
          </cell>
          <cell r="J288" t="str">
            <v>M</v>
          </cell>
          <cell r="K288" t="str">
            <v>BE</v>
          </cell>
          <cell r="L288" t="str">
            <v xml:space="preserve"> -</v>
          </cell>
          <cell r="M288" t="str">
            <v>Senior</v>
          </cell>
          <cell r="N288" t="str">
            <v>K.BCAW</v>
          </cell>
        </row>
        <row r="289">
          <cell r="B289">
            <v>6427</v>
          </cell>
          <cell r="C289" t="str">
            <v>GORLEER Omer</v>
          </cell>
          <cell r="D289" t="str">
            <v>Heiveldstraat  205</v>
          </cell>
          <cell r="E289" t="str">
            <v>9040</v>
          </cell>
          <cell r="F289" t="str">
            <v>GENT</v>
          </cell>
          <cell r="G289">
            <v>20432</v>
          </cell>
          <cell r="H289" t="str">
            <v>S</v>
          </cell>
          <cell r="I289" t="str">
            <v>09/2241342</v>
          </cell>
          <cell r="J289" t="str">
            <v>M</v>
          </cell>
          <cell r="K289" t="str">
            <v>BE</v>
          </cell>
          <cell r="L289" t="str">
            <v>Nat</v>
          </cell>
          <cell r="M289" t="str">
            <v>Senior</v>
          </cell>
          <cell r="N289" t="str">
            <v>K.BCAW</v>
          </cell>
        </row>
        <row r="290">
          <cell r="B290" t="str">
            <v>KKKA1</v>
          </cell>
          <cell r="C290" t="str">
            <v>JACQUEMYN Tony</v>
          </cell>
          <cell r="D290" t="str">
            <v>Noordakker</v>
          </cell>
          <cell r="E290">
            <v>9041</v>
          </cell>
          <cell r="F290" t="str">
            <v>OOSTAKKER</v>
          </cell>
          <cell r="G290">
            <v>24753</v>
          </cell>
          <cell r="H290" t="str">
            <v>K</v>
          </cell>
          <cell r="I290" t="str">
            <v>0495/679289</v>
          </cell>
          <cell r="J290" t="str">
            <v>M</v>
          </cell>
          <cell r="K290" t="str">
            <v>BE</v>
          </cell>
          <cell r="L290" t="str">
            <v>-</v>
          </cell>
          <cell r="N290" t="str">
            <v>K.BCAW</v>
          </cell>
        </row>
        <row r="291">
          <cell r="B291">
            <v>9522</v>
          </cell>
          <cell r="C291" t="str">
            <v>LEEMAN Rudy</v>
          </cell>
          <cell r="D291" t="str">
            <v>Vluchtenboerstraat 100</v>
          </cell>
          <cell r="E291">
            <v>9890</v>
          </cell>
          <cell r="F291" t="str">
            <v>GAVERE</v>
          </cell>
          <cell r="G291">
            <v>18643</v>
          </cell>
          <cell r="H291" t="str">
            <v>S</v>
          </cell>
          <cell r="I291" t="str">
            <v>0474/564296</v>
          </cell>
          <cell r="J291" t="str">
            <v>M</v>
          </cell>
          <cell r="K291" t="str">
            <v>BE</v>
          </cell>
          <cell r="L291" t="str">
            <v>-</v>
          </cell>
          <cell r="M291" t="str">
            <v>Senior</v>
          </cell>
          <cell r="N291" t="str">
            <v>K.BCAW</v>
          </cell>
        </row>
        <row r="292">
          <cell r="B292">
            <v>9432</v>
          </cell>
          <cell r="C292" t="str">
            <v>VANAELST Paul</v>
          </cell>
          <cell r="D292" t="str">
            <v>Achterdries 42</v>
          </cell>
          <cell r="E292">
            <v>9050</v>
          </cell>
          <cell r="F292" t="str">
            <v>GENT</v>
          </cell>
          <cell r="G292">
            <v>18825</v>
          </cell>
          <cell r="H292" t="str">
            <v>S</v>
          </cell>
          <cell r="I292" t="str">
            <v>0478/348898</v>
          </cell>
          <cell r="J292" t="str">
            <v>M</v>
          </cell>
          <cell r="K292" t="str">
            <v>BE</v>
          </cell>
          <cell r="L292" t="str">
            <v>-</v>
          </cell>
          <cell r="M292" t="str">
            <v>Senior</v>
          </cell>
          <cell r="N292" t="str">
            <v>K.BCAW</v>
          </cell>
        </row>
        <row r="293">
          <cell r="B293">
            <v>4613</v>
          </cell>
          <cell r="C293" t="str">
            <v>VANDAELE Pierre - Florent</v>
          </cell>
          <cell r="D293" t="str">
            <v>Doornakkerstaat 36</v>
          </cell>
          <cell r="E293">
            <v>9040</v>
          </cell>
          <cell r="F293" t="str">
            <v>GENT</v>
          </cell>
          <cell r="G293">
            <v>10383</v>
          </cell>
          <cell r="H293" t="str">
            <v>S</v>
          </cell>
          <cell r="I293" t="str">
            <v>09/2285271</v>
          </cell>
          <cell r="J293" t="str">
            <v>M</v>
          </cell>
          <cell r="K293" t="str">
            <v>BE</v>
          </cell>
          <cell r="L293" t="str">
            <v>-</v>
          </cell>
          <cell r="M293" t="str">
            <v>Senior</v>
          </cell>
          <cell r="N293" t="str">
            <v>K.BCAW</v>
          </cell>
        </row>
        <row r="294">
          <cell r="B294">
            <v>7477</v>
          </cell>
          <cell r="C294" t="str">
            <v>VAN DE CASTEELE Henri</v>
          </cell>
          <cell r="D294" t="str">
            <v>J. Goossenaertstraat  5</v>
          </cell>
          <cell r="E294" t="str">
            <v>9040</v>
          </cell>
          <cell r="F294" t="str">
            <v>GENT</v>
          </cell>
          <cell r="G294">
            <v>14761</v>
          </cell>
          <cell r="H294" t="str">
            <v>S</v>
          </cell>
          <cell r="I294" t="str">
            <v>0477/446654</v>
          </cell>
          <cell r="J294" t="str">
            <v>M</v>
          </cell>
          <cell r="K294" t="str">
            <v>BE</v>
          </cell>
          <cell r="L294" t="str">
            <v xml:space="preserve"> -</v>
          </cell>
          <cell r="M294" t="str">
            <v>Senior</v>
          </cell>
          <cell r="N294" t="str">
            <v>K.BCAW</v>
          </cell>
        </row>
        <row r="295">
          <cell r="B295">
            <v>7698</v>
          </cell>
          <cell r="C295" t="str">
            <v>VAN FLETEREN Piet</v>
          </cell>
          <cell r="D295" t="str">
            <v>Roggestraat  75</v>
          </cell>
          <cell r="E295" t="str">
            <v>9040</v>
          </cell>
          <cell r="F295" t="str">
            <v>GENT</v>
          </cell>
          <cell r="G295">
            <v>21616</v>
          </cell>
          <cell r="H295" t="str">
            <v>S</v>
          </cell>
          <cell r="I295" t="str">
            <v>0473/621328</v>
          </cell>
          <cell r="J295" t="str">
            <v>M</v>
          </cell>
          <cell r="K295" t="str">
            <v>BE</v>
          </cell>
          <cell r="L295" t="str">
            <v>-</v>
          </cell>
          <cell r="M295" t="str">
            <v>Senior</v>
          </cell>
          <cell r="N295" t="str">
            <v>K.BCAW</v>
          </cell>
        </row>
        <row r="296">
          <cell r="B296">
            <v>8347</v>
          </cell>
          <cell r="C296" t="str">
            <v>BUYENS Pascal</v>
          </cell>
          <cell r="D296" t="str">
            <v>G. Dumonstraat 4</v>
          </cell>
          <cell r="E296">
            <v>9600</v>
          </cell>
          <cell r="F296" t="str">
            <v>RONSE</v>
          </cell>
          <cell r="G296">
            <v>27572</v>
          </cell>
          <cell r="H296" t="str">
            <v>S</v>
          </cell>
          <cell r="I296" t="str">
            <v>0498/128731</v>
          </cell>
          <cell r="J296" t="str">
            <v>M</v>
          </cell>
          <cell r="K296" t="str">
            <v>BE</v>
          </cell>
          <cell r="L296" t="str">
            <v xml:space="preserve"> -</v>
          </cell>
          <cell r="M296" t="str">
            <v>Senior</v>
          </cell>
          <cell r="N296" t="str">
            <v>ROY</v>
          </cell>
        </row>
        <row r="297">
          <cell r="B297">
            <v>9262</v>
          </cell>
          <cell r="C297" t="str">
            <v>CLAEYS Hubert</v>
          </cell>
          <cell r="D297" t="str">
            <v>Houtstraat 1 B</v>
          </cell>
          <cell r="E297" t="str">
            <v>9600</v>
          </cell>
          <cell r="F297" t="str">
            <v>RONSE</v>
          </cell>
          <cell r="G297">
            <v>18570</v>
          </cell>
          <cell r="H297" t="str">
            <v>S</v>
          </cell>
          <cell r="I297" t="str">
            <v>0494/336192</v>
          </cell>
          <cell r="J297" t="str">
            <v>M</v>
          </cell>
          <cell r="K297" t="str">
            <v>BE</v>
          </cell>
          <cell r="L297" t="str">
            <v xml:space="preserve"> -</v>
          </cell>
          <cell r="M297" t="str">
            <v>Senior</v>
          </cell>
          <cell r="N297" t="str">
            <v>ROY</v>
          </cell>
        </row>
        <row r="298">
          <cell r="B298">
            <v>8886</v>
          </cell>
          <cell r="C298" t="str">
            <v>DELTENRE Pascal</v>
          </cell>
          <cell r="D298" t="str">
            <v>Kanunnikenstraat 100</v>
          </cell>
          <cell r="E298" t="str">
            <v>9700</v>
          </cell>
          <cell r="F298" t="str">
            <v>OUDENAARDE</v>
          </cell>
          <cell r="G298">
            <v>26066</v>
          </cell>
          <cell r="H298" t="str">
            <v>S</v>
          </cell>
          <cell r="I298" t="str">
            <v>0473/260768</v>
          </cell>
          <cell r="J298" t="str">
            <v>M</v>
          </cell>
          <cell r="K298" t="str">
            <v>BE</v>
          </cell>
          <cell r="L298" t="str">
            <v xml:space="preserve"> -</v>
          </cell>
          <cell r="M298" t="str">
            <v>Senior</v>
          </cell>
          <cell r="N298" t="str">
            <v>ROY</v>
          </cell>
        </row>
        <row r="299">
          <cell r="B299">
            <v>9264</v>
          </cell>
          <cell r="C299" t="str">
            <v>REYCHLER Hedwig</v>
          </cell>
          <cell r="D299" t="str">
            <v>Dieriksstraat 4</v>
          </cell>
          <cell r="E299" t="str">
            <v>9681</v>
          </cell>
          <cell r="F299" t="str">
            <v>MAARKEDAL</v>
          </cell>
          <cell r="G299">
            <v>16510</v>
          </cell>
          <cell r="H299" t="str">
            <v>S</v>
          </cell>
          <cell r="I299" t="str">
            <v>055/206955</v>
          </cell>
          <cell r="J299" t="str">
            <v>M</v>
          </cell>
          <cell r="K299" t="str">
            <v>BE</v>
          </cell>
          <cell r="L299" t="str">
            <v xml:space="preserve"> -</v>
          </cell>
          <cell r="M299" t="str">
            <v>Senior</v>
          </cell>
          <cell r="N299" t="str">
            <v>ROY</v>
          </cell>
        </row>
        <row r="300">
          <cell r="B300" t="str">
            <v>8918B</v>
          </cell>
          <cell r="C300" t="str">
            <v>VANDENBERGHE Pascal</v>
          </cell>
          <cell r="D300" t="str">
            <v>Molenstraat 14</v>
          </cell>
          <cell r="E300">
            <v>9700</v>
          </cell>
          <cell r="F300" t="str">
            <v>OUDENAARDE</v>
          </cell>
          <cell r="G300">
            <v>24661</v>
          </cell>
          <cell r="H300" t="str">
            <v>S</v>
          </cell>
          <cell r="I300" t="str">
            <v>0472/856877</v>
          </cell>
          <cell r="J300" t="str">
            <v>M</v>
          </cell>
          <cell r="K300" t="str">
            <v>BE</v>
          </cell>
          <cell r="L300" t="str">
            <v>-</v>
          </cell>
          <cell r="M300" t="str">
            <v>Senior</v>
          </cell>
          <cell r="N300" t="str">
            <v>ROY</v>
          </cell>
        </row>
        <row r="301">
          <cell r="B301">
            <v>8887</v>
          </cell>
          <cell r="C301" t="str">
            <v>VAN LANCKER Marc</v>
          </cell>
          <cell r="D301" t="str">
            <v>Heurnestraat 205</v>
          </cell>
          <cell r="E301" t="str">
            <v>9700</v>
          </cell>
          <cell r="F301" t="str">
            <v>OUDENAARDE</v>
          </cell>
          <cell r="G301">
            <v>24032</v>
          </cell>
          <cell r="H301" t="str">
            <v>S</v>
          </cell>
          <cell r="I301" t="str">
            <v>0495/592035</v>
          </cell>
          <cell r="J301" t="str">
            <v>M</v>
          </cell>
          <cell r="K301" t="str">
            <v>BE</v>
          </cell>
          <cell r="L301" t="str">
            <v xml:space="preserve"> -</v>
          </cell>
          <cell r="M301" t="str">
            <v>Senior</v>
          </cell>
          <cell r="N301" t="str">
            <v>ROY</v>
          </cell>
        </row>
        <row r="302">
          <cell r="B302">
            <v>4432</v>
          </cell>
          <cell r="C302" t="str">
            <v>BAETE Jean-Pierre</v>
          </cell>
          <cell r="D302" t="str">
            <v>Vredestraat 37</v>
          </cell>
          <cell r="E302" t="str">
            <v>9050</v>
          </cell>
          <cell r="F302" t="str">
            <v>GENT</v>
          </cell>
          <cell r="G302">
            <v>17603</v>
          </cell>
          <cell r="H302" t="str">
            <v>S</v>
          </cell>
          <cell r="I302" t="str">
            <v>0475/393821</v>
          </cell>
          <cell r="J302" t="str">
            <v>M</v>
          </cell>
          <cell r="K302" t="str">
            <v>BE</v>
          </cell>
          <cell r="L302" t="str">
            <v>-</v>
          </cell>
          <cell r="M302" t="str">
            <v>Senior</v>
          </cell>
          <cell r="N302" t="str">
            <v>ACG</v>
          </cell>
        </row>
        <row r="303">
          <cell r="B303">
            <v>6705</v>
          </cell>
          <cell r="C303" t="str">
            <v>BERNAERDT Roland</v>
          </cell>
          <cell r="D303" t="str">
            <v>Rabotstraat  38</v>
          </cell>
          <cell r="E303" t="str">
            <v>9940</v>
          </cell>
          <cell r="F303" t="str">
            <v>EVERGEM</v>
          </cell>
          <cell r="G303">
            <v>13709</v>
          </cell>
          <cell r="H303" t="str">
            <v>S</v>
          </cell>
          <cell r="I303" t="str">
            <v>09/2532181</v>
          </cell>
          <cell r="J303" t="str">
            <v>M</v>
          </cell>
          <cell r="K303" t="str">
            <v>BE</v>
          </cell>
          <cell r="L303" t="str">
            <v>-</v>
          </cell>
          <cell r="M303" t="str">
            <v>Senior</v>
          </cell>
          <cell r="N303" t="str">
            <v>ACG</v>
          </cell>
        </row>
        <row r="304">
          <cell r="B304">
            <v>4505</v>
          </cell>
          <cell r="C304" t="str">
            <v>BRACKE Peter</v>
          </cell>
          <cell r="D304" t="str">
            <v>Elfnovemberstraat 3</v>
          </cell>
          <cell r="E304">
            <v>9030</v>
          </cell>
          <cell r="F304" t="str">
            <v>GENT</v>
          </cell>
          <cell r="G304">
            <v>18752</v>
          </cell>
          <cell r="H304" t="str">
            <v>S</v>
          </cell>
          <cell r="I304" t="str">
            <v>0478/406651</v>
          </cell>
          <cell r="J304" t="str">
            <v>M</v>
          </cell>
          <cell r="K304" t="str">
            <v>BE</v>
          </cell>
          <cell r="L304" t="str">
            <v>NAT</v>
          </cell>
          <cell r="M304" t="str">
            <v>Senior</v>
          </cell>
          <cell r="N304" t="str">
            <v>ACG</v>
          </cell>
        </row>
        <row r="305">
          <cell r="B305" t="str">
            <v>KKAC1</v>
          </cell>
          <cell r="C305" t="str">
            <v>CAUDRON Danny</v>
          </cell>
          <cell r="D305" t="str">
            <v>Azaleastraat 141</v>
          </cell>
          <cell r="E305">
            <v>9940</v>
          </cell>
          <cell r="F305" t="str">
            <v>EVERGEM</v>
          </cell>
          <cell r="G305">
            <v>25709</v>
          </cell>
          <cell r="H305" t="str">
            <v>K</v>
          </cell>
          <cell r="I305" t="str">
            <v>0472/640874</v>
          </cell>
          <cell r="J305" t="str">
            <v>M</v>
          </cell>
          <cell r="K305" t="str">
            <v>BE</v>
          </cell>
          <cell r="L305" t="str">
            <v>-</v>
          </cell>
          <cell r="N305" t="str">
            <v>ACG</v>
          </cell>
        </row>
        <row r="306">
          <cell r="B306">
            <v>1044</v>
          </cell>
          <cell r="C306" t="str">
            <v>COPPENS Jimmy</v>
          </cell>
          <cell r="D306" t="str">
            <v>Sint Bernadettestraat 178</v>
          </cell>
          <cell r="E306">
            <v>9000</v>
          </cell>
          <cell r="F306" t="str">
            <v>GENT</v>
          </cell>
          <cell r="G306">
            <v>21292</v>
          </cell>
          <cell r="H306" t="str">
            <v>S</v>
          </cell>
          <cell r="I306" t="str">
            <v>0497/211836</v>
          </cell>
          <cell r="J306" t="str">
            <v>M</v>
          </cell>
          <cell r="K306" t="str">
            <v>BE</v>
          </cell>
          <cell r="L306" t="str">
            <v>-</v>
          </cell>
          <cell r="M306" t="str">
            <v>Senior</v>
          </cell>
          <cell r="N306" t="str">
            <v>ACG</v>
          </cell>
        </row>
        <row r="307">
          <cell r="B307">
            <v>6927</v>
          </cell>
          <cell r="C307" t="str">
            <v>DUJARDIN Luc</v>
          </cell>
          <cell r="D307" t="str">
            <v>Voormeers 34</v>
          </cell>
          <cell r="E307" t="str">
            <v>9032</v>
          </cell>
          <cell r="F307" t="str">
            <v>WONDELGEM</v>
          </cell>
          <cell r="G307">
            <v>24628</v>
          </cell>
          <cell r="H307" t="str">
            <v>S</v>
          </cell>
          <cell r="I307" t="str">
            <v>0498/734619</v>
          </cell>
          <cell r="J307" t="str">
            <v>M</v>
          </cell>
          <cell r="K307" t="str">
            <v>BE</v>
          </cell>
          <cell r="L307" t="str">
            <v xml:space="preserve"> -</v>
          </cell>
          <cell r="M307" t="str">
            <v>Senior</v>
          </cell>
          <cell r="N307" t="str">
            <v>ACG</v>
          </cell>
        </row>
        <row r="308">
          <cell r="B308">
            <v>8758</v>
          </cell>
          <cell r="C308" t="str">
            <v>DUYM Ignace</v>
          </cell>
          <cell r="D308" t="str">
            <v>Kortrijske Steenweg 404</v>
          </cell>
          <cell r="E308">
            <v>9800</v>
          </cell>
          <cell r="F308" t="str">
            <v>DEINZE</v>
          </cell>
          <cell r="G308">
            <v>19495</v>
          </cell>
          <cell r="H308" t="str">
            <v>S</v>
          </cell>
          <cell r="I308" t="str">
            <v>0495/216501</v>
          </cell>
          <cell r="J308" t="str">
            <v>M</v>
          </cell>
          <cell r="K308" t="str">
            <v>BE</v>
          </cell>
          <cell r="L308" t="str">
            <v>-</v>
          </cell>
          <cell r="M308" t="str">
            <v>Senior</v>
          </cell>
          <cell r="N308" t="str">
            <v>ACG</v>
          </cell>
        </row>
        <row r="309">
          <cell r="B309" t="str">
            <v>7685B</v>
          </cell>
          <cell r="C309" t="str">
            <v>HANSKENS Stefaan</v>
          </cell>
          <cell r="D309" t="str">
            <v>Roze 123</v>
          </cell>
          <cell r="E309">
            <v>9900</v>
          </cell>
          <cell r="F309" t="str">
            <v>EEKLO</v>
          </cell>
          <cell r="G309">
            <v>25608</v>
          </cell>
          <cell r="H309" t="str">
            <v>S</v>
          </cell>
          <cell r="I309" t="str">
            <v>0495/229263</v>
          </cell>
          <cell r="J309" t="str">
            <v>M</v>
          </cell>
          <cell r="K309" t="str">
            <v>BE</v>
          </cell>
          <cell r="L309" t="str">
            <v>-</v>
          </cell>
          <cell r="M309" t="str">
            <v>Senior</v>
          </cell>
          <cell r="N309" t="str">
            <v>ACG</v>
          </cell>
        </row>
        <row r="310">
          <cell r="B310">
            <v>9431</v>
          </cell>
          <cell r="C310" t="str">
            <v>JACQUEMYN Tony</v>
          </cell>
          <cell r="D310" t="str">
            <v>Noordakker</v>
          </cell>
          <cell r="E310">
            <v>9041</v>
          </cell>
          <cell r="F310" t="str">
            <v>OOSTAKKER</v>
          </cell>
          <cell r="G310">
            <v>24753</v>
          </cell>
          <cell r="H310" t="str">
            <v>K</v>
          </cell>
          <cell r="I310" t="str">
            <v>0495/679289</v>
          </cell>
          <cell r="J310" t="str">
            <v>M</v>
          </cell>
          <cell r="K310" t="str">
            <v>BE</v>
          </cell>
          <cell r="L310" t="str">
            <v>-</v>
          </cell>
          <cell r="M310" t="str">
            <v>Senior</v>
          </cell>
          <cell r="N310" t="str">
            <v>ACG</v>
          </cell>
        </row>
        <row r="311">
          <cell r="B311">
            <v>6428</v>
          </cell>
          <cell r="C311" t="str">
            <v>MEULEMAN Rudy</v>
          </cell>
          <cell r="D311" t="str">
            <v>Heiveldstraat  209</v>
          </cell>
          <cell r="E311" t="str">
            <v>9040</v>
          </cell>
          <cell r="F311" t="str">
            <v>GENT</v>
          </cell>
          <cell r="G311">
            <v>19953</v>
          </cell>
          <cell r="H311" t="str">
            <v>S</v>
          </cell>
          <cell r="I311" t="str">
            <v>0486/369221</v>
          </cell>
          <cell r="J311" t="str">
            <v>M</v>
          </cell>
          <cell r="K311" t="str">
            <v>BE</v>
          </cell>
          <cell r="L311" t="str">
            <v xml:space="preserve"> -</v>
          </cell>
          <cell r="M311" t="str">
            <v>Senior</v>
          </cell>
          <cell r="N311" t="str">
            <v>ACG</v>
          </cell>
        </row>
        <row r="312">
          <cell r="B312">
            <v>7125</v>
          </cell>
          <cell r="C312" t="str">
            <v>NUYTTEN Renold</v>
          </cell>
          <cell r="D312" t="str">
            <v>E. Persoonstraat  89</v>
          </cell>
          <cell r="E312">
            <v>9050</v>
          </cell>
          <cell r="F312" t="str">
            <v>GENT</v>
          </cell>
          <cell r="G312">
            <v>17173</v>
          </cell>
          <cell r="H312" t="str">
            <v>S</v>
          </cell>
          <cell r="I312" t="str">
            <v>0474/306711</v>
          </cell>
          <cell r="J312" t="str">
            <v>M</v>
          </cell>
          <cell r="K312" t="str">
            <v>BE</v>
          </cell>
          <cell r="L312" t="str">
            <v>-</v>
          </cell>
          <cell r="M312" t="str">
            <v>Senior</v>
          </cell>
          <cell r="N312" t="str">
            <v>ACG</v>
          </cell>
        </row>
        <row r="313">
          <cell r="B313">
            <v>2314</v>
          </cell>
          <cell r="C313" t="str">
            <v>SONCK Robby</v>
          </cell>
          <cell r="D313" t="str">
            <v>Loweestraat 16 bus 11</v>
          </cell>
          <cell r="E313" t="str">
            <v>9230</v>
          </cell>
          <cell r="F313" t="str">
            <v>MASSEMEN</v>
          </cell>
          <cell r="G313">
            <v>25481</v>
          </cell>
          <cell r="H313" t="str">
            <v>S</v>
          </cell>
          <cell r="I313" t="str">
            <v>0478/394423</v>
          </cell>
          <cell r="J313" t="str">
            <v>M</v>
          </cell>
          <cell r="K313" t="str">
            <v>BE</v>
          </cell>
          <cell r="L313" t="str">
            <v>-</v>
          </cell>
          <cell r="M313" t="str">
            <v>Senior</v>
          </cell>
          <cell r="N313" t="str">
            <v>ACG</v>
          </cell>
        </row>
        <row r="314">
          <cell r="B314" t="str">
            <v>LKAC1</v>
          </cell>
          <cell r="C314" t="str">
            <v>VAN DEN BOSSCHE Daniel</v>
          </cell>
          <cell r="D314" t="str">
            <v>Apostelhuizen 13</v>
          </cell>
          <cell r="E314">
            <v>9000</v>
          </cell>
          <cell r="F314" t="str">
            <v>GENT</v>
          </cell>
          <cell r="G314">
            <v>21297</v>
          </cell>
          <cell r="H314" t="str">
            <v>S</v>
          </cell>
          <cell r="I314" t="str">
            <v>09/2337871</v>
          </cell>
          <cell r="J314" t="str">
            <v>M</v>
          </cell>
          <cell r="K314" t="str">
            <v>BE</v>
          </cell>
          <cell r="L314" t="str">
            <v>-</v>
          </cell>
          <cell r="M314" t="str">
            <v>Senior</v>
          </cell>
          <cell r="N314" t="str">
            <v>ACG</v>
          </cell>
        </row>
        <row r="315">
          <cell r="B315">
            <v>4496</v>
          </cell>
          <cell r="C315" t="str">
            <v>VAN HANEGEM Izaak</v>
          </cell>
          <cell r="D315" t="str">
            <v>Sluizekenstraat  29</v>
          </cell>
          <cell r="E315" t="str">
            <v>9000</v>
          </cell>
          <cell r="F315" t="str">
            <v>GENT</v>
          </cell>
          <cell r="G315">
            <v>13901</v>
          </cell>
          <cell r="H315" t="str">
            <v>S</v>
          </cell>
          <cell r="I315" t="str">
            <v>09/2253493</v>
          </cell>
          <cell r="J315" t="str">
            <v>M</v>
          </cell>
          <cell r="K315" t="str">
            <v>BE</v>
          </cell>
          <cell r="L315" t="str">
            <v xml:space="preserve"> -</v>
          </cell>
          <cell r="M315" t="str">
            <v>Senior</v>
          </cell>
          <cell r="N315" t="str">
            <v>ACG</v>
          </cell>
        </row>
        <row r="316">
          <cell r="B316">
            <v>9975</v>
          </cell>
          <cell r="C316" t="str">
            <v>WILLEMS Peter</v>
          </cell>
          <cell r="D316" t="str">
            <v>Oostkade 52</v>
          </cell>
          <cell r="E316">
            <v>9060</v>
          </cell>
          <cell r="F316" t="str">
            <v>ZELZATE</v>
          </cell>
          <cell r="G316">
            <v>22740</v>
          </cell>
          <cell r="H316" t="str">
            <v>S</v>
          </cell>
          <cell r="I316" t="str">
            <v>0475/240302</v>
          </cell>
          <cell r="J316" t="str">
            <v>M</v>
          </cell>
          <cell r="K316" t="str">
            <v>BE</v>
          </cell>
          <cell r="L316" t="str">
            <v>-</v>
          </cell>
          <cell r="M316" t="str">
            <v>Senior</v>
          </cell>
          <cell r="N316" t="str">
            <v>ACG</v>
          </cell>
        </row>
        <row r="317">
          <cell r="B317">
            <v>4451</v>
          </cell>
          <cell r="C317" t="str">
            <v>DE BLEECKER Steven</v>
          </cell>
          <cell r="D317" t="str">
            <v>Veldhoek 31</v>
          </cell>
          <cell r="E317">
            <v>9940</v>
          </cell>
          <cell r="F317" t="str">
            <v>SLEIDINGE</v>
          </cell>
          <cell r="G317">
            <v>26286</v>
          </cell>
          <cell r="H317" t="str">
            <v>S</v>
          </cell>
          <cell r="I317" t="str">
            <v>0472/319603</v>
          </cell>
          <cell r="J317" t="str">
            <v>M</v>
          </cell>
          <cell r="K317" t="str">
            <v>BE</v>
          </cell>
          <cell r="L317" t="str">
            <v>-</v>
          </cell>
          <cell r="M317" t="str">
            <v>Senior</v>
          </cell>
          <cell r="N317" t="str">
            <v>KAS</v>
          </cell>
        </row>
        <row r="318">
          <cell r="B318">
            <v>9964</v>
          </cell>
          <cell r="C318" t="str">
            <v>DE MEY Ad</v>
          </cell>
          <cell r="D318" t="str">
            <v>Kerkhofstraat 6</v>
          </cell>
          <cell r="E318">
            <v>9930</v>
          </cell>
          <cell r="F318" t="str">
            <v>ZOMERGEM</v>
          </cell>
          <cell r="G318">
            <v>17008</v>
          </cell>
          <cell r="H318" t="str">
            <v>S</v>
          </cell>
          <cell r="I318" t="str">
            <v>0475/568052</v>
          </cell>
          <cell r="J318" t="str">
            <v>M</v>
          </cell>
          <cell r="K318" t="str">
            <v>BE</v>
          </cell>
          <cell r="L318" t="str">
            <v>-</v>
          </cell>
          <cell r="M318" t="str">
            <v>Senior</v>
          </cell>
          <cell r="N318" t="str">
            <v>KAS</v>
          </cell>
        </row>
        <row r="319">
          <cell r="B319">
            <v>8530</v>
          </cell>
          <cell r="C319" t="str">
            <v>DEMIRGIOCLU Fuat</v>
          </cell>
          <cell r="D319" t="str">
            <v xml:space="preserve">Gaverstraat 18 </v>
          </cell>
          <cell r="E319">
            <v>9032</v>
          </cell>
          <cell r="F319" t="str">
            <v>WONDELGEM</v>
          </cell>
          <cell r="G319">
            <v>27097</v>
          </cell>
          <cell r="H319" t="str">
            <v>S</v>
          </cell>
          <cell r="I319" t="str">
            <v>0487/567070</v>
          </cell>
          <cell r="J319" t="str">
            <v>M</v>
          </cell>
          <cell r="K319" t="str">
            <v>BE</v>
          </cell>
          <cell r="L319" t="str">
            <v>-</v>
          </cell>
          <cell r="M319" t="str">
            <v>Senior</v>
          </cell>
          <cell r="N319" t="str">
            <v>KAS</v>
          </cell>
        </row>
        <row r="320">
          <cell r="B320" t="str">
            <v>4634B</v>
          </cell>
          <cell r="C320" t="str">
            <v>DEVLIEGER David</v>
          </cell>
          <cell r="D320" t="str">
            <v>Isidoor Van Kerrebroekstraat 17</v>
          </cell>
          <cell r="E320">
            <v>9810</v>
          </cell>
          <cell r="F320" t="str">
            <v>EKE - NAZARETH</v>
          </cell>
          <cell r="G320">
            <v>28644</v>
          </cell>
          <cell r="H320" t="str">
            <v>S</v>
          </cell>
          <cell r="I320" t="str">
            <v>0471/537190</v>
          </cell>
          <cell r="J320" t="str">
            <v>M</v>
          </cell>
          <cell r="K320" t="str">
            <v>BE</v>
          </cell>
          <cell r="M320" t="str">
            <v>Senior</v>
          </cell>
          <cell r="N320" t="str">
            <v>KAS</v>
          </cell>
        </row>
        <row r="321">
          <cell r="B321" t="str">
            <v>4513B</v>
          </cell>
          <cell r="C321" t="str">
            <v>DUYTSCHAEVER Peter</v>
          </cell>
          <cell r="D321" t="str">
            <v>Uitvangstraat  9</v>
          </cell>
          <cell r="E321" t="str">
            <v>9032</v>
          </cell>
          <cell r="F321" t="str">
            <v>WONDELGEM</v>
          </cell>
          <cell r="G321">
            <v>24985</v>
          </cell>
          <cell r="H321" t="str">
            <v>S</v>
          </cell>
          <cell r="I321" t="str">
            <v>0497/856688</v>
          </cell>
          <cell r="J321" t="str">
            <v>M</v>
          </cell>
          <cell r="K321" t="str">
            <v>BE</v>
          </cell>
          <cell r="L321" t="str">
            <v>-</v>
          </cell>
          <cell r="M321" t="str">
            <v>Senior</v>
          </cell>
          <cell r="N321" t="str">
            <v>KAS</v>
          </cell>
        </row>
        <row r="322">
          <cell r="B322">
            <v>7207</v>
          </cell>
          <cell r="C322" t="str">
            <v>FEYS Georges</v>
          </cell>
          <cell r="D322" t="str">
            <v>Stationsstraat 46 bus 3A</v>
          </cell>
          <cell r="E322">
            <v>9800</v>
          </cell>
          <cell r="F322" t="str">
            <v>AALTER</v>
          </cell>
          <cell r="G322">
            <v>17024</v>
          </cell>
          <cell r="H322" t="str">
            <v>S</v>
          </cell>
          <cell r="I322" t="str">
            <v>0477/560751</v>
          </cell>
          <cell r="J322" t="str">
            <v>M</v>
          </cell>
          <cell r="K322" t="str">
            <v>BE</v>
          </cell>
          <cell r="L322" t="str">
            <v>-</v>
          </cell>
          <cell r="M322" t="str">
            <v>Senior</v>
          </cell>
          <cell r="N322" t="str">
            <v>KAS</v>
          </cell>
        </row>
        <row r="323">
          <cell r="B323">
            <v>4516</v>
          </cell>
          <cell r="C323" t="str">
            <v>FEYS Gunther</v>
          </cell>
          <cell r="D323" t="str">
            <v>Stokstraat 92 D</v>
          </cell>
          <cell r="E323">
            <v>9240</v>
          </cell>
          <cell r="F323" t="str">
            <v>ZELE</v>
          </cell>
          <cell r="G323">
            <v>25151</v>
          </cell>
          <cell r="H323" t="str">
            <v>S</v>
          </cell>
          <cell r="I323" t="str">
            <v>0477/599361</v>
          </cell>
          <cell r="J323" t="str">
            <v>M</v>
          </cell>
          <cell r="K323" t="str">
            <v>BE</v>
          </cell>
          <cell r="L323" t="str">
            <v>-</v>
          </cell>
          <cell r="M323" t="str">
            <v>Senior</v>
          </cell>
          <cell r="N323" t="str">
            <v>KAS</v>
          </cell>
        </row>
        <row r="324">
          <cell r="B324">
            <v>8068</v>
          </cell>
          <cell r="C324" t="str">
            <v>KAHRAMAN Murat</v>
          </cell>
          <cell r="D324" t="str">
            <v>Boonstede 30</v>
          </cell>
          <cell r="E324">
            <v>9031</v>
          </cell>
          <cell r="F324" t="str">
            <v>GENT</v>
          </cell>
          <cell r="G324">
            <v>28936</v>
          </cell>
          <cell r="H324" t="str">
            <v>S</v>
          </cell>
          <cell r="I324" t="str">
            <v>0494/326610</v>
          </cell>
          <cell r="J324" t="str">
            <v>M</v>
          </cell>
          <cell r="K324" t="str">
            <v>BE</v>
          </cell>
          <cell r="L324" t="str">
            <v>-</v>
          </cell>
          <cell r="M324" t="str">
            <v>Senior</v>
          </cell>
          <cell r="N324" t="str">
            <v>KAS</v>
          </cell>
        </row>
        <row r="325">
          <cell r="B325">
            <v>5705</v>
          </cell>
          <cell r="C325" t="str">
            <v>LUTTENS Arnold</v>
          </cell>
          <cell r="D325" t="str">
            <v>Vredestraat 5</v>
          </cell>
          <cell r="E325">
            <v>9921</v>
          </cell>
          <cell r="F325" t="str">
            <v>VINDERHOUTE</v>
          </cell>
          <cell r="G325" t="str">
            <v>31/09/1945</v>
          </cell>
          <cell r="H325" t="str">
            <v>S</v>
          </cell>
          <cell r="I325" t="str">
            <v>0486/337191</v>
          </cell>
          <cell r="J325" t="str">
            <v>M</v>
          </cell>
          <cell r="K325" t="str">
            <v>BE</v>
          </cell>
          <cell r="L325" t="str">
            <v>-</v>
          </cell>
          <cell r="M325" t="str">
            <v>Senior</v>
          </cell>
          <cell r="N325" t="str">
            <v>KAS</v>
          </cell>
        </row>
        <row r="326">
          <cell r="B326">
            <v>7687</v>
          </cell>
          <cell r="C326" t="str">
            <v>PIETERS Lionel</v>
          </cell>
          <cell r="D326" t="str">
            <v>Kasteeldreef  36</v>
          </cell>
          <cell r="E326" t="str">
            <v>9920</v>
          </cell>
          <cell r="F326" t="str">
            <v>LOVENDEGEM</v>
          </cell>
          <cell r="G326">
            <v>14135</v>
          </cell>
          <cell r="H326" t="str">
            <v>S</v>
          </cell>
          <cell r="I326" t="str">
            <v>0478/309971</v>
          </cell>
          <cell r="J326" t="str">
            <v>M</v>
          </cell>
          <cell r="K326" t="str">
            <v>BE</v>
          </cell>
          <cell r="L326" t="str">
            <v>-</v>
          </cell>
          <cell r="M326" t="str">
            <v>Senior</v>
          </cell>
          <cell r="N326" t="str">
            <v>KAS</v>
          </cell>
        </row>
        <row r="327">
          <cell r="B327">
            <v>4524</v>
          </cell>
          <cell r="C327" t="str">
            <v>RODTS Piet</v>
          </cell>
          <cell r="D327" t="str">
            <v>Vaartstraat 1 A bus 001</v>
          </cell>
          <cell r="E327" t="str">
            <v>9920</v>
          </cell>
          <cell r="F327" t="str">
            <v>LOVENDEGEM</v>
          </cell>
          <cell r="G327">
            <v>25994</v>
          </cell>
          <cell r="H327" t="str">
            <v>S</v>
          </cell>
          <cell r="I327" t="str">
            <v>0495/203278</v>
          </cell>
          <cell r="J327" t="str">
            <v>M</v>
          </cell>
          <cell r="K327" t="str">
            <v>BE</v>
          </cell>
          <cell r="L327" t="str">
            <v xml:space="preserve"> -</v>
          </cell>
          <cell r="M327" t="str">
            <v>Senior</v>
          </cell>
          <cell r="N327" t="str">
            <v>KAS</v>
          </cell>
        </row>
        <row r="328">
          <cell r="B328">
            <v>4402</v>
          </cell>
          <cell r="C328" t="str">
            <v>ROELS Roger</v>
          </cell>
          <cell r="D328" t="str">
            <v>Belzeledorp 51</v>
          </cell>
          <cell r="E328" t="str">
            <v>9940</v>
          </cell>
          <cell r="F328" t="str">
            <v>EVERGEM</v>
          </cell>
          <cell r="G328">
            <v>12995</v>
          </cell>
          <cell r="H328" t="str">
            <v>S</v>
          </cell>
          <cell r="I328" t="str">
            <v>0497/462521</v>
          </cell>
          <cell r="J328" t="str">
            <v>M</v>
          </cell>
          <cell r="K328" t="str">
            <v>BE</v>
          </cell>
          <cell r="L328" t="str">
            <v>-</v>
          </cell>
          <cell r="M328" t="str">
            <v>Senior</v>
          </cell>
          <cell r="N328" t="str">
            <v>KAS</v>
          </cell>
        </row>
        <row r="329">
          <cell r="B329">
            <v>8895</v>
          </cell>
          <cell r="C329" t="str">
            <v>SANMODESTO José</v>
          </cell>
          <cell r="D329" t="str">
            <v>Roosweg 16</v>
          </cell>
          <cell r="E329" t="str">
            <v>9920</v>
          </cell>
          <cell r="F329" t="str">
            <v>LOVENDEGEM</v>
          </cell>
          <cell r="G329">
            <v>20969</v>
          </cell>
          <cell r="H329" t="str">
            <v>S</v>
          </cell>
          <cell r="I329" t="str">
            <v>0478/301344</v>
          </cell>
          <cell r="J329" t="str">
            <v>M</v>
          </cell>
          <cell r="K329" t="str">
            <v>SP</v>
          </cell>
          <cell r="L329" t="str">
            <v xml:space="preserve"> -</v>
          </cell>
          <cell r="M329" t="str">
            <v>Senior</v>
          </cell>
          <cell r="N329" t="str">
            <v>KAS</v>
          </cell>
        </row>
        <row r="330">
          <cell r="B330">
            <v>9965</v>
          </cell>
          <cell r="C330" t="str">
            <v>SANMODESTO Nicolas</v>
          </cell>
          <cell r="D330" t="str">
            <v>Leliestraat 18</v>
          </cell>
          <cell r="E330">
            <v>9920</v>
          </cell>
          <cell r="F330" t="str">
            <v>LOVENDEGEM</v>
          </cell>
          <cell r="G330">
            <v>31831</v>
          </cell>
          <cell r="H330" t="str">
            <v>S</v>
          </cell>
          <cell r="I330" t="str">
            <v>0473/602770</v>
          </cell>
          <cell r="J330" t="str">
            <v>M</v>
          </cell>
          <cell r="K330" t="str">
            <v>BE</v>
          </cell>
          <cell r="L330" t="str">
            <v>-</v>
          </cell>
          <cell r="M330" t="str">
            <v>Senior</v>
          </cell>
          <cell r="N330" t="str">
            <v>KAS</v>
          </cell>
        </row>
        <row r="331">
          <cell r="B331">
            <v>4526</v>
          </cell>
          <cell r="C331" t="str">
            <v>VAN DE VELDE Marc</v>
          </cell>
          <cell r="D331" t="str">
            <v>Kannunik Triestlaan 35</v>
          </cell>
          <cell r="E331" t="str">
            <v>9920</v>
          </cell>
          <cell r="F331" t="str">
            <v>LOVENDEGEM</v>
          </cell>
          <cell r="G331">
            <v>20460</v>
          </cell>
          <cell r="H331" t="str">
            <v>S</v>
          </cell>
          <cell r="I331" t="str">
            <v>0479/861830</v>
          </cell>
          <cell r="J331" t="str">
            <v>M</v>
          </cell>
          <cell r="K331" t="str">
            <v>BE</v>
          </cell>
          <cell r="L331" t="str">
            <v>-</v>
          </cell>
          <cell r="M331" t="str">
            <v>Senior</v>
          </cell>
          <cell r="N331" t="str">
            <v>KAS</v>
          </cell>
        </row>
        <row r="332">
          <cell r="B332">
            <v>8070</v>
          </cell>
          <cell r="C332" t="str">
            <v>VAN KERCKHOVE Willem</v>
          </cell>
          <cell r="D332" t="str">
            <v>Gloxinialaan  8</v>
          </cell>
          <cell r="E332" t="str">
            <v>9080</v>
          </cell>
          <cell r="F332" t="str">
            <v>LOCHRISTI</v>
          </cell>
          <cell r="G332">
            <v>17637</v>
          </cell>
          <cell r="H332" t="str">
            <v>S</v>
          </cell>
          <cell r="I332" t="str">
            <v>0473/668425</v>
          </cell>
          <cell r="J332" t="str">
            <v>M</v>
          </cell>
          <cell r="K332" t="str">
            <v>BE</v>
          </cell>
          <cell r="L332" t="str">
            <v xml:space="preserve"> -</v>
          </cell>
          <cell r="M332" t="str">
            <v>Senior</v>
          </cell>
          <cell r="N332" t="str">
            <v>KAS</v>
          </cell>
        </row>
        <row r="333">
          <cell r="B333">
            <v>7209</v>
          </cell>
          <cell r="C333" t="str">
            <v>VAN WAEYENBERGHE Carlos</v>
          </cell>
          <cell r="D333" t="str">
            <v>Tempeliersdreef  15</v>
          </cell>
          <cell r="E333" t="str">
            <v>9920</v>
          </cell>
          <cell r="F333" t="str">
            <v>LOVENDEGEM</v>
          </cell>
          <cell r="G333">
            <v>18776</v>
          </cell>
          <cell r="H333" t="str">
            <v>S</v>
          </cell>
          <cell r="I333" t="str">
            <v>0473/948867</v>
          </cell>
          <cell r="J333" t="str">
            <v>M</v>
          </cell>
          <cell r="K333" t="str">
            <v>BE</v>
          </cell>
          <cell r="L333" t="str">
            <v>-</v>
          </cell>
          <cell r="M333" t="str">
            <v>Senior</v>
          </cell>
          <cell r="N333" t="str">
            <v>KAS</v>
          </cell>
        </row>
        <row r="334">
          <cell r="B334" t="str">
            <v>4530B</v>
          </cell>
          <cell r="C334" t="str">
            <v>VERSPEELT Filip</v>
          </cell>
          <cell r="D334" t="str">
            <v>Eikenstraat  21</v>
          </cell>
          <cell r="E334" t="str">
            <v>9940</v>
          </cell>
          <cell r="F334" t="str">
            <v>EVERGEM</v>
          </cell>
          <cell r="G334">
            <v>26015</v>
          </cell>
          <cell r="H334" t="str">
            <v>S</v>
          </cell>
          <cell r="I334" t="str">
            <v>0478/231849</v>
          </cell>
          <cell r="J334" t="str">
            <v>M</v>
          </cell>
          <cell r="K334" t="str">
            <v>BE</v>
          </cell>
          <cell r="L334" t="str">
            <v>-</v>
          </cell>
          <cell r="M334" t="str">
            <v>Senior</v>
          </cell>
          <cell r="N334" t="str">
            <v>KAS</v>
          </cell>
        </row>
        <row r="335">
          <cell r="B335">
            <v>9057</v>
          </cell>
          <cell r="C335" t="str">
            <v>BONTE William</v>
          </cell>
          <cell r="D335" t="str">
            <v>Dullaert 69</v>
          </cell>
          <cell r="E335" t="str">
            <v>9900</v>
          </cell>
          <cell r="F335" t="str">
            <v>EEKLO</v>
          </cell>
          <cell r="G335" t="str">
            <v>24/02/1953</v>
          </cell>
          <cell r="H335" t="str">
            <v>S</v>
          </cell>
          <cell r="I335" t="str">
            <v>09/3770739</v>
          </cell>
          <cell r="J335" t="str">
            <v>M</v>
          </cell>
          <cell r="K335" t="str">
            <v>BE</v>
          </cell>
          <cell r="L335" t="str">
            <v xml:space="preserve"> -</v>
          </cell>
          <cell r="M335" t="str">
            <v>Senior</v>
          </cell>
          <cell r="N335" t="str">
            <v>K.EBC</v>
          </cell>
        </row>
        <row r="336">
          <cell r="B336">
            <v>1046</v>
          </cell>
          <cell r="C336" t="str">
            <v>BRUGGEMAN Franky</v>
          </cell>
          <cell r="D336" t="str">
            <v>Kaaistraat 8 bus 3</v>
          </cell>
          <cell r="E336">
            <v>9900</v>
          </cell>
          <cell r="F336" t="str">
            <v>EEKLO</v>
          </cell>
          <cell r="G336">
            <v>21283</v>
          </cell>
          <cell r="H336" t="str">
            <v>S</v>
          </cell>
          <cell r="I336" t="str">
            <v>0498/273284</v>
          </cell>
          <cell r="J336" t="str">
            <v>M</v>
          </cell>
          <cell r="K336" t="str">
            <v>BE</v>
          </cell>
          <cell r="M336" t="str">
            <v>Senior</v>
          </cell>
          <cell r="N336" t="str">
            <v>K.EBC</v>
          </cell>
        </row>
        <row r="337">
          <cell r="B337">
            <v>9524</v>
          </cell>
          <cell r="C337" t="str">
            <v>CLAERHOUDT Robin</v>
          </cell>
          <cell r="D337" t="str">
            <v>Keizer Karelplein 10</v>
          </cell>
          <cell r="E337">
            <v>0</v>
          </cell>
          <cell r="F337" t="str">
            <v>4551 CJ SAS VAN GENT</v>
          </cell>
          <cell r="G337">
            <v>25504</v>
          </cell>
          <cell r="H337" t="str">
            <v>S</v>
          </cell>
          <cell r="I337" t="str">
            <v>0031115453355</v>
          </cell>
          <cell r="J337" t="str">
            <v>M</v>
          </cell>
          <cell r="K337" t="str">
            <v>NL</v>
          </cell>
          <cell r="L337" t="str">
            <v>-</v>
          </cell>
          <cell r="M337" t="str">
            <v>Senior</v>
          </cell>
          <cell r="N337" t="str">
            <v>K.EBC</v>
          </cell>
        </row>
        <row r="338">
          <cell r="B338">
            <v>4473</v>
          </cell>
          <cell r="C338" t="str">
            <v>DE BAETS Ronny</v>
          </cell>
          <cell r="D338" t="str">
            <v>Kerkstraat 45 bus 1</v>
          </cell>
          <cell r="E338" t="str">
            <v>9971</v>
          </cell>
          <cell r="F338" t="str">
            <v>LEMBEKE</v>
          </cell>
          <cell r="G338">
            <v>24067</v>
          </cell>
          <cell r="H338" t="str">
            <v>S</v>
          </cell>
          <cell r="I338" t="str">
            <v>09/3782398</v>
          </cell>
          <cell r="J338" t="str">
            <v>M</v>
          </cell>
          <cell r="K338" t="str">
            <v>BE</v>
          </cell>
          <cell r="L338" t="str">
            <v xml:space="preserve"> -</v>
          </cell>
          <cell r="M338" t="str">
            <v>Senior</v>
          </cell>
          <cell r="N338" t="str">
            <v>K.EBC</v>
          </cell>
        </row>
        <row r="339">
          <cell r="B339">
            <v>9525</v>
          </cell>
          <cell r="C339" t="str">
            <v>de JONGE Cor</v>
          </cell>
          <cell r="D339" t="str">
            <v>Calandstraat 4</v>
          </cell>
          <cell r="E339">
            <v>0</v>
          </cell>
          <cell r="F339" t="str">
            <v>4571 BB AXEL</v>
          </cell>
          <cell r="G339">
            <v>22762</v>
          </cell>
          <cell r="H339" t="str">
            <v>S</v>
          </cell>
          <cell r="I339" t="str">
            <v>003111556305</v>
          </cell>
          <cell r="J339" t="str">
            <v>M</v>
          </cell>
          <cell r="K339" t="str">
            <v>NL</v>
          </cell>
          <cell r="L339" t="str">
            <v>-</v>
          </cell>
          <cell r="M339" t="str">
            <v>Senior</v>
          </cell>
          <cell r="N339" t="str">
            <v>K.EBC</v>
          </cell>
        </row>
        <row r="340">
          <cell r="B340">
            <v>9067</v>
          </cell>
          <cell r="C340" t="str">
            <v>DE LETTER Sandra</v>
          </cell>
          <cell r="D340" t="str">
            <v>Molenwegel 6</v>
          </cell>
          <cell r="E340">
            <v>9940</v>
          </cell>
          <cell r="F340" t="str">
            <v>ERTVELDE</v>
          </cell>
          <cell r="G340">
            <v>26177</v>
          </cell>
          <cell r="H340" t="str">
            <v>S</v>
          </cell>
          <cell r="I340" t="str">
            <v>0474/994947</v>
          </cell>
          <cell r="J340" t="str">
            <v>V</v>
          </cell>
          <cell r="K340" t="str">
            <v>BE</v>
          </cell>
          <cell r="L340" t="str">
            <v>-</v>
          </cell>
          <cell r="M340" t="str">
            <v>Senior</v>
          </cell>
          <cell r="N340" t="str">
            <v>K.EBC</v>
          </cell>
        </row>
        <row r="341">
          <cell r="B341">
            <v>4539</v>
          </cell>
          <cell r="C341" t="str">
            <v>DE MIL Christiaan</v>
          </cell>
          <cell r="D341" t="str">
            <v>Snuifmolenstraat 1</v>
          </cell>
          <cell r="E341" t="str">
            <v>9900</v>
          </cell>
          <cell r="F341" t="str">
            <v>EEKLO</v>
          </cell>
          <cell r="G341">
            <v>17819</v>
          </cell>
          <cell r="H341" t="str">
            <v>S</v>
          </cell>
          <cell r="I341" t="str">
            <v>09/3771931</v>
          </cell>
          <cell r="J341" t="str">
            <v>M</v>
          </cell>
          <cell r="K341" t="str">
            <v>BE</v>
          </cell>
          <cell r="L341" t="str">
            <v>-</v>
          </cell>
          <cell r="M341" t="str">
            <v>Senior</v>
          </cell>
          <cell r="N341" t="str">
            <v>K.EBC</v>
          </cell>
        </row>
        <row r="342">
          <cell r="B342">
            <v>4395</v>
          </cell>
          <cell r="C342" t="str">
            <v>DE PAEPE Roland</v>
          </cell>
          <cell r="D342" t="str">
            <v>Leegstraat 200</v>
          </cell>
          <cell r="E342">
            <v>9060</v>
          </cell>
          <cell r="F342" t="str">
            <v>ZELZATE</v>
          </cell>
          <cell r="G342">
            <v>16093</v>
          </cell>
          <cell r="H342" t="str">
            <v>S</v>
          </cell>
          <cell r="I342" t="str">
            <v>0475/486956</v>
          </cell>
          <cell r="J342" t="str">
            <v>M</v>
          </cell>
          <cell r="K342" t="str">
            <v>BE</v>
          </cell>
          <cell r="L342" t="str">
            <v>-</v>
          </cell>
          <cell r="M342" t="str">
            <v>Senior</v>
          </cell>
          <cell r="N342" t="str">
            <v>K.EBC</v>
          </cell>
        </row>
        <row r="343">
          <cell r="B343" t="str">
            <v>6727B</v>
          </cell>
          <cell r="C343" t="str">
            <v>DE RYNCK Ivan</v>
          </cell>
          <cell r="D343" t="str">
            <v>Ieperseweg  26</v>
          </cell>
          <cell r="E343" t="str">
            <v>8970</v>
          </cell>
          <cell r="F343" t="str">
            <v>POPERINGE</v>
          </cell>
          <cell r="G343">
            <v>19778</v>
          </cell>
          <cell r="H343" t="str">
            <v>S</v>
          </cell>
          <cell r="I343" t="str">
            <v>057/333108</v>
          </cell>
          <cell r="J343" t="str">
            <v>M</v>
          </cell>
          <cell r="K343" t="str">
            <v>BE</v>
          </cell>
          <cell r="L343" t="str">
            <v>-</v>
          </cell>
          <cell r="M343" t="str">
            <v>Senior</v>
          </cell>
          <cell r="N343" t="str">
            <v>K.EBC</v>
          </cell>
        </row>
        <row r="344">
          <cell r="B344">
            <v>4446</v>
          </cell>
          <cell r="C344" t="str">
            <v>FOURNEAU Alain</v>
          </cell>
          <cell r="D344" t="str">
            <v>Zwepe 1 A</v>
          </cell>
          <cell r="E344" t="str">
            <v>9991</v>
          </cell>
          <cell r="F344" t="str">
            <v>ADEGEM</v>
          </cell>
          <cell r="G344">
            <v>26288</v>
          </cell>
          <cell r="H344" t="str">
            <v>S</v>
          </cell>
          <cell r="I344" t="str">
            <v>0497/185374</v>
          </cell>
          <cell r="J344" t="str">
            <v>M</v>
          </cell>
          <cell r="K344" t="str">
            <v>BE</v>
          </cell>
          <cell r="L344" t="str">
            <v>-</v>
          </cell>
          <cell r="M344" t="str">
            <v>Senior</v>
          </cell>
          <cell r="N344" t="str">
            <v>K.EBC</v>
          </cell>
        </row>
        <row r="345">
          <cell r="B345">
            <v>7474</v>
          </cell>
          <cell r="C345" t="str">
            <v>GEIRNAERT Marc</v>
          </cell>
          <cell r="D345" t="str">
            <v>Burg. Lionel Pussemierstraat 40</v>
          </cell>
          <cell r="E345">
            <v>9900</v>
          </cell>
          <cell r="F345" t="str">
            <v>EEKLO</v>
          </cell>
          <cell r="G345">
            <v>24372</v>
          </cell>
          <cell r="H345" t="str">
            <v>S</v>
          </cell>
          <cell r="I345" t="str">
            <v>0474/990689</v>
          </cell>
          <cell r="J345" t="str">
            <v>M</v>
          </cell>
          <cell r="K345" t="str">
            <v>BE</v>
          </cell>
          <cell r="L345" t="str">
            <v>-</v>
          </cell>
          <cell r="M345" t="str">
            <v>Senior</v>
          </cell>
          <cell r="N345" t="str">
            <v>K.EBC</v>
          </cell>
        </row>
        <row r="346">
          <cell r="B346">
            <v>4544</v>
          </cell>
          <cell r="C346" t="str">
            <v>GEVAERT Michel</v>
          </cell>
          <cell r="D346" t="str">
            <v>Kouterweg 25</v>
          </cell>
          <cell r="E346" t="str">
            <v>9950</v>
          </cell>
          <cell r="F346" t="str">
            <v>WAARSCHOOT</v>
          </cell>
          <cell r="G346">
            <v>17066</v>
          </cell>
          <cell r="H346" t="str">
            <v>S</v>
          </cell>
          <cell r="I346" t="str">
            <v>09/3771638</v>
          </cell>
          <cell r="J346" t="str">
            <v>M</v>
          </cell>
          <cell r="K346" t="str">
            <v>BE</v>
          </cell>
          <cell r="L346" t="str">
            <v>-</v>
          </cell>
          <cell r="M346" t="str">
            <v>Senior</v>
          </cell>
          <cell r="N346" t="str">
            <v>K.EBC</v>
          </cell>
        </row>
        <row r="347">
          <cell r="B347">
            <v>4545</v>
          </cell>
          <cell r="C347" t="str">
            <v>GOETHALS Armand</v>
          </cell>
          <cell r="D347" t="str">
            <v>Ledestraat 40</v>
          </cell>
          <cell r="E347" t="str">
            <v>9971</v>
          </cell>
          <cell r="F347" t="str">
            <v>LEMBEKE</v>
          </cell>
          <cell r="G347">
            <v>16558</v>
          </cell>
          <cell r="H347" t="str">
            <v>S</v>
          </cell>
          <cell r="I347" t="str">
            <v>09/3770677</v>
          </cell>
          <cell r="J347" t="str">
            <v>M</v>
          </cell>
          <cell r="K347" t="str">
            <v>BE</v>
          </cell>
          <cell r="L347" t="str">
            <v>-</v>
          </cell>
          <cell r="M347" t="str">
            <v>Senior</v>
          </cell>
          <cell r="N347" t="str">
            <v>K.EBC</v>
          </cell>
        </row>
        <row r="348">
          <cell r="B348">
            <v>5015</v>
          </cell>
          <cell r="C348" t="str">
            <v>HIMSCHOOT Daniel</v>
          </cell>
          <cell r="D348" t="str">
            <v>Vrombautstraat 54</v>
          </cell>
          <cell r="E348">
            <v>9900</v>
          </cell>
          <cell r="F348" t="str">
            <v>EEKLO</v>
          </cell>
          <cell r="G348">
            <v>16753</v>
          </cell>
          <cell r="H348" t="str">
            <v>S</v>
          </cell>
          <cell r="I348" t="str">
            <v>0497/402025</v>
          </cell>
          <cell r="J348" t="str">
            <v>M</v>
          </cell>
          <cell r="K348" t="str">
            <v>BE</v>
          </cell>
          <cell r="L348" t="str">
            <v>-</v>
          </cell>
          <cell r="M348" t="str">
            <v>Senior</v>
          </cell>
          <cell r="N348" t="str">
            <v>K.EBC</v>
          </cell>
        </row>
        <row r="349">
          <cell r="B349">
            <v>7479</v>
          </cell>
          <cell r="C349" t="str">
            <v>HONGENAERT Erwin</v>
          </cell>
          <cell r="D349" t="str">
            <v>Doornstraat  51</v>
          </cell>
          <cell r="E349" t="str">
            <v>9900</v>
          </cell>
          <cell r="F349" t="str">
            <v>EEKLO</v>
          </cell>
          <cell r="G349">
            <v>21764</v>
          </cell>
          <cell r="H349" t="str">
            <v>S</v>
          </cell>
          <cell r="I349" t="str">
            <v>0486/715728</v>
          </cell>
          <cell r="J349" t="str">
            <v>M</v>
          </cell>
          <cell r="K349" t="str">
            <v>BE</v>
          </cell>
          <cell r="L349" t="str">
            <v xml:space="preserve"> -</v>
          </cell>
          <cell r="M349" t="str">
            <v>Senior</v>
          </cell>
          <cell r="N349" t="str">
            <v>K.EBC</v>
          </cell>
        </row>
        <row r="350">
          <cell r="B350">
            <v>4548</v>
          </cell>
          <cell r="C350" t="str">
            <v>IMMESOETE Amaat</v>
          </cell>
          <cell r="D350" t="str">
            <v>RVT Moeie 37 - App 35</v>
          </cell>
          <cell r="E350" t="str">
            <v>9900</v>
          </cell>
          <cell r="F350" t="str">
            <v>EEKLO</v>
          </cell>
          <cell r="G350">
            <v>9629</v>
          </cell>
          <cell r="H350" t="str">
            <v>S</v>
          </cell>
          <cell r="I350" t="str">
            <v>09/3771763</v>
          </cell>
          <cell r="J350" t="str">
            <v>M</v>
          </cell>
          <cell r="K350" t="str">
            <v>BE</v>
          </cell>
          <cell r="L350" t="str">
            <v>-</v>
          </cell>
          <cell r="M350" t="str">
            <v>Senior</v>
          </cell>
          <cell r="N350" t="str">
            <v>K.EBC</v>
          </cell>
        </row>
        <row r="351">
          <cell r="B351">
            <v>9267</v>
          </cell>
          <cell r="C351" t="str">
            <v>JANSSEN Willem</v>
          </cell>
          <cell r="D351" t="str">
            <v>Tobbersdijk 40</v>
          </cell>
          <cell r="E351" t="str">
            <v>6002</v>
          </cell>
          <cell r="F351" t="str">
            <v>AS WEERT (Nl)</v>
          </cell>
          <cell r="G351">
            <v>17874</v>
          </cell>
          <cell r="H351" t="str">
            <v>S</v>
          </cell>
          <cell r="I351" t="str">
            <v>31630733513</v>
          </cell>
          <cell r="J351" t="str">
            <v>M</v>
          </cell>
          <cell r="K351" t="str">
            <v>NL</v>
          </cell>
          <cell r="L351" t="str">
            <v xml:space="preserve"> -</v>
          </cell>
          <cell r="M351" t="str">
            <v>Senior</v>
          </cell>
          <cell r="N351" t="str">
            <v>K.EBC</v>
          </cell>
        </row>
        <row r="352">
          <cell r="B352">
            <v>8659</v>
          </cell>
          <cell r="C352" t="str">
            <v>LAMPAERT Eddy</v>
          </cell>
          <cell r="D352" t="str">
            <v>Teirlinckstraat 24</v>
          </cell>
          <cell r="E352" t="str">
            <v>9900</v>
          </cell>
          <cell r="F352" t="str">
            <v>EEKLO</v>
          </cell>
          <cell r="G352">
            <v>17313</v>
          </cell>
          <cell r="H352" t="str">
            <v>S</v>
          </cell>
          <cell r="I352" t="str">
            <v>09/3779209</v>
          </cell>
          <cell r="J352" t="str">
            <v>M</v>
          </cell>
          <cell r="K352" t="str">
            <v>BE</v>
          </cell>
          <cell r="L352" t="str">
            <v xml:space="preserve"> -</v>
          </cell>
          <cell r="M352" t="str">
            <v>Senior</v>
          </cell>
          <cell r="N352" t="str">
            <v>K.EBC</v>
          </cell>
        </row>
        <row r="353">
          <cell r="B353">
            <v>1022</v>
          </cell>
          <cell r="C353" t="str">
            <v>MENHEER Leslie</v>
          </cell>
          <cell r="D353" t="str">
            <v>Veldekens  7</v>
          </cell>
          <cell r="E353" t="str">
            <v>9991</v>
          </cell>
          <cell r="F353" t="str">
            <v>ADEGEM</v>
          </cell>
          <cell r="G353">
            <v>16656</v>
          </cell>
          <cell r="H353" t="str">
            <v>S</v>
          </cell>
          <cell r="I353" t="str">
            <v>09/3774343</v>
          </cell>
          <cell r="J353" t="str">
            <v>M</v>
          </cell>
          <cell r="K353" t="str">
            <v>BE</v>
          </cell>
          <cell r="L353" t="str">
            <v>-</v>
          </cell>
          <cell r="M353" t="str">
            <v>Senior</v>
          </cell>
          <cell r="N353" t="str">
            <v>K.EBC</v>
          </cell>
        </row>
        <row r="354">
          <cell r="B354">
            <v>7036</v>
          </cell>
          <cell r="C354" t="str">
            <v>MISMAN Eddy</v>
          </cell>
          <cell r="D354" t="str">
            <v>Weldadigheidstraat  6</v>
          </cell>
          <cell r="E354" t="str">
            <v>8730</v>
          </cell>
          <cell r="F354" t="str">
            <v>BEERNEM</v>
          </cell>
          <cell r="G354">
            <v>26632</v>
          </cell>
          <cell r="H354" t="str">
            <v>S</v>
          </cell>
          <cell r="I354" t="str">
            <v>0477/997613</v>
          </cell>
          <cell r="J354" t="str">
            <v>M</v>
          </cell>
          <cell r="K354" t="str">
            <v>BE</v>
          </cell>
          <cell r="L354" t="str">
            <v xml:space="preserve"> -</v>
          </cell>
          <cell r="M354" t="str">
            <v>Senior</v>
          </cell>
          <cell r="N354" t="str">
            <v>K.EBC</v>
          </cell>
        </row>
        <row r="355">
          <cell r="B355">
            <v>4558</v>
          </cell>
          <cell r="C355" t="str">
            <v>SIMOENS Wilfried</v>
          </cell>
          <cell r="D355" t="str">
            <v>Doornstraat 27</v>
          </cell>
          <cell r="E355" t="str">
            <v>9900</v>
          </cell>
          <cell r="F355" t="str">
            <v>EEKLO</v>
          </cell>
          <cell r="G355">
            <v>11325</v>
          </cell>
          <cell r="H355" t="str">
            <v>S</v>
          </cell>
          <cell r="I355" t="str">
            <v>09/3778025</v>
          </cell>
          <cell r="J355" t="str">
            <v>M</v>
          </cell>
          <cell r="K355" t="str">
            <v>BE</v>
          </cell>
          <cell r="L355" t="str">
            <v>-</v>
          </cell>
          <cell r="M355" t="str">
            <v>Senior</v>
          </cell>
          <cell r="N355" t="str">
            <v>K.EBC</v>
          </cell>
        </row>
        <row r="356">
          <cell r="B356">
            <v>4482</v>
          </cell>
          <cell r="C356" t="str">
            <v>STAELENS Freddy</v>
          </cell>
          <cell r="D356" t="str">
            <v>Raaigrasstraat  15</v>
          </cell>
          <cell r="E356" t="str">
            <v>9900</v>
          </cell>
          <cell r="F356" t="str">
            <v>EEKLO</v>
          </cell>
          <cell r="G356">
            <v>19403</v>
          </cell>
          <cell r="H356" t="str">
            <v>S</v>
          </cell>
          <cell r="I356" t="str">
            <v>0472/997833</v>
          </cell>
          <cell r="J356" t="str">
            <v>M</v>
          </cell>
          <cell r="K356" t="str">
            <v>BE</v>
          </cell>
          <cell r="L356" t="str">
            <v xml:space="preserve"> -</v>
          </cell>
          <cell r="M356" t="str">
            <v>Senior</v>
          </cell>
          <cell r="N356" t="str">
            <v>K.EBC</v>
          </cell>
        </row>
        <row r="357">
          <cell r="B357">
            <v>4559</v>
          </cell>
          <cell r="C357" t="str">
            <v>STANDAERT Arthur</v>
          </cell>
          <cell r="D357" t="str">
            <v>Beukenlaan  26</v>
          </cell>
          <cell r="E357" t="str">
            <v>9971</v>
          </cell>
          <cell r="F357" t="str">
            <v>LEMBEKE</v>
          </cell>
          <cell r="G357">
            <v>19547</v>
          </cell>
          <cell r="H357" t="str">
            <v>S</v>
          </cell>
          <cell r="I357" t="str">
            <v>09/3774453</v>
          </cell>
          <cell r="J357" t="str">
            <v>M</v>
          </cell>
          <cell r="K357" t="str">
            <v>NL</v>
          </cell>
          <cell r="L357" t="str">
            <v>-</v>
          </cell>
          <cell r="M357" t="str">
            <v>Senior</v>
          </cell>
          <cell r="N357" t="str">
            <v>K.EBC</v>
          </cell>
        </row>
        <row r="358">
          <cell r="B358">
            <v>4560</v>
          </cell>
          <cell r="C358" t="str">
            <v>STANDAERT Peter</v>
          </cell>
          <cell r="D358" t="str">
            <v>Koningin Astridlaan 53 B</v>
          </cell>
          <cell r="E358" t="str">
            <v>9990</v>
          </cell>
          <cell r="F358" t="str">
            <v>MALDEGEM</v>
          </cell>
          <cell r="G358">
            <v>26917</v>
          </cell>
          <cell r="H358" t="str">
            <v>S</v>
          </cell>
          <cell r="I358" t="str">
            <v>0476/313535</v>
          </cell>
          <cell r="J358" t="str">
            <v>M</v>
          </cell>
          <cell r="K358" t="str">
            <v>NL</v>
          </cell>
          <cell r="L358" t="str">
            <v>-</v>
          </cell>
          <cell r="M358" t="str">
            <v>Senior</v>
          </cell>
          <cell r="N358" t="str">
            <v>K.EBC</v>
          </cell>
        </row>
        <row r="359">
          <cell r="B359">
            <v>5212</v>
          </cell>
          <cell r="C359" t="str">
            <v>STEVENS Martin</v>
          </cell>
          <cell r="D359" t="str">
            <v>Burggravenstraat  39</v>
          </cell>
          <cell r="E359" t="str">
            <v>9900</v>
          </cell>
          <cell r="F359" t="str">
            <v>EEKLO</v>
          </cell>
          <cell r="G359">
            <v>13838</v>
          </cell>
          <cell r="H359" t="str">
            <v>S</v>
          </cell>
          <cell r="I359" t="str">
            <v>09/3773371</v>
          </cell>
          <cell r="J359" t="str">
            <v>M</v>
          </cell>
          <cell r="K359" t="str">
            <v>BE</v>
          </cell>
          <cell r="L359" t="str">
            <v>-</v>
          </cell>
          <cell r="M359" t="str">
            <v>Senior</v>
          </cell>
          <cell r="N359" t="str">
            <v>K.EBC</v>
          </cell>
        </row>
        <row r="360">
          <cell r="B360">
            <v>4609</v>
          </cell>
          <cell r="C360" t="str">
            <v>VAN ACKER Jan</v>
          </cell>
          <cell r="D360" t="str">
            <v>Lindenlaan 57</v>
          </cell>
          <cell r="E360" t="str">
            <v>9940</v>
          </cell>
          <cell r="F360" t="str">
            <v>ERTVELDE</v>
          </cell>
          <cell r="G360">
            <v>11539</v>
          </cell>
          <cell r="H360" t="str">
            <v>S</v>
          </cell>
          <cell r="I360" t="str">
            <v>09/3443339</v>
          </cell>
          <cell r="J360" t="str">
            <v>M</v>
          </cell>
          <cell r="K360" t="str">
            <v>BE</v>
          </cell>
          <cell r="L360" t="str">
            <v xml:space="preserve"> -</v>
          </cell>
          <cell r="M360" t="str">
            <v>Senior</v>
          </cell>
          <cell r="N360" t="str">
            <v>K.EBC</v>
          </cell>
        </row>
        <row r="361">
          <cell r="B361">
            <v>7312</v>
          </cell>
          <cell r="C361" t="str">
            <v>VAN ACKER Johan</v>
          </cell>
          <cell r="D361" t="str">
            <v>Roze 13</v>
          </cell>
          <cell r="E361">
            <v>9900</v>
          </cell>
          <cell r="F361" t="str">
            <v>EEKLO</v>
          </cell>
          <cell r="G361">
            <v>22130</v>
          </cell>
          <cell r="H361" t="str">
            <v>S</v>
          </cell>
          <cell r="I361" t="str">
            <v>09/2792112</v>
          </cell>
          <cell r="J361" t="str">
            <v>M</v>
          </cell>
          <cell r="K361" t="str">
            <v>BE</v>
          </cell>
          <cell r="L361" t="str">
            <v>-</v>
          </cell>
          <cell r="M361" t="str">
            <v>Senior</v>
          </cell>
          <cell r="N361" t="str">
            <v>K.EBC</v>
          </cell>
        </row>
        <row r="362">
          <cell r="B362">
            <v>6094</v>
          </cell>
          <cell r="C362" t="str">
            <v>VAN ACKER Steven</v>
          </cell>
          <cell r="D362" t="str">
            <v>Oude Staatsbaan 93</v>
          </cell>
          <cell r="E362">
            <v>9991</v>
          </cell>
          <cell r="F362" t="str">
            <v>ADEGEM</v>
          </cell>
          <cell r="G362">
            <v>31094</v>
          </cell>
          <cell r="H362" t="str">
            <v>S</v>
          </cell>
          <cell r="I362" t="str">
            <v>0496/398309</v>
          </cell>
          <cell r="J362" t="str">
            <v>M</v>
          </cell>
          <cell r="K362" t="str">
            <v>BE</v>
          </cell>
          <cell r="L362" t="str">
            <v>-</v>
          </cell>
          <cell r="M362" t="str">
            <v>Senior</v>
          </cell>
          <cell r="N362" t="str">
            <v>K.EBC</v>
          </cell>
        </row>
        <row r="363">
          <cell r="B363">
            <v>4561</v>
          </cell>
          <cell r="C363" t="str">
            <v>VAN DAMME Etienne</v>
          </cell>
          <cell r="D363" t="str">
            <v>Staakstraat  27</v>
          </cell>
          <cell r="E363" t="str">
            <v>9960</v>
          </cell>
          <cell r="F363" t="str">
            <v>ASSENEDE</v>
          </cell>
          <cell r="G363">
            <v>16954</v>
          </cell>
          <cell r="H363" t="str">
            <v>S</v>
          </cell>
          <cell r="I363" t="str">
            <v>09/3445475</v>
          </cell>
          <cell r="J363" t="str">
            <v>M</v>
          </cell>
          <cell r="K363" t="str">
            <v>BE</v>
          </cell>
          <cell r="L363" t="str">
            <v>-</v>
          </cell>
          <cell r="M363" t="str">
            <v>Senior</v>
          </cell>
          <cell r="N363" t="str">
            <v>K.EBC</v>
          </cell>
        </row>
        <row r="364">
          <cell r="B364">
            <v>6097</v>
          </cell>
          <cell r="C364" t="str">
            <v>VAN DE VOORDE Johan</v>
          </cell>
          <cell r="D364" t="str">
            <v>P. De Coninckstraat  4</v>
          </cell>
          <cell r="E364" t="str">
            <v>9900</v>
          </cell>
          <cell r="F364" t="str">
            <v>EEKLO</v>
          </cell>
          <cell r="G364">
            <v>23252</v>
          </cell>
          <cell r="H364" t="str">
            <v>S</v>
          </cell>
          <cell r="I364" t="str">
            <v>0486/031361</v>
          </cell>
          <cell r="J364" t="str">
            <v>M</v>
          </cell>
          <cell r="K364" t="str">
            <v>BE</v>
          </cell>
          <cell r="L364" t="str">
            <v>-</v>
          </cell>
          <cell r="M364" t="str">
            <v>Senior</v>
          </cell>
          <cell r="N364" t="str">
            <v>K.EBC</v>
          </cell>
        </row>
        <row r="365">
          <cell r="B365">
            <v>4490</v>
          </cell>
          <cell r="C365" t="str">
            <v>VAN LANCKER Pierre</v>
          </cell>
          <cell r="D365" t="str">
            <v>Balgerhoeke 142 bus 3</v>
          </cell>
          <cell r="E365" t="str">
            <v>9900</v>
          </cell>
          <cell r="F365" t="str">
            <v>EEKLO</v>
          </cell>
          <cell r="G365">
            <v>15833</v>
          </cell>
          <cell r="H365" t="str">
            <v>S</v>
          </cell>
          <cell r="I365" t="str">
            <v>0477/683092</v>
          </cell>
          <cell r="J365" t="str">
            <v>M</v>
          </cell>
          <cell r="K365" t="str">
            <v>BE</v>
          </cell>
          <cell r="L365" t="str">
            <v xml:space="preserve"> -</v>
          </cell>
          <cell r="M365" t="str">
            <v>Senior</v>
          </cell>
          <cell r="N365" t="str">
            <v>K.EBC</v>
          </cell>
        </row>
        <row r="366">
          <cell r="B366">
            <v>4567</v>
          </cell>
          <cell r="C366" t="str">
            <v>VLERICK Raf</v>
          </cell>
          <cell r="D366" t="str">
            <v>Asschout  16  bus  1</v>
          </cell>
          <cell r="E366" t="str">
            <v>9940</v>
          </cell>
          <cell r="F366" t="str">
            <v>EVERGEM</v>
          </cell>
          <cell r="G366">
            <v>16307</v>
          </cell>
          <cell r="H366" t="str">
            <v>S</v>
          </cell>
          <cell r="I366" t="str">
            <v>09/2793751</v>
          </cell>
          <cell r="J366" t="str">
            <v>M</v>
          </cell>
          <cell r="K366" t="str">
            <v>BE</v>
          </cell>
          <cell r="L366" t="str">
            <v>-</v>
          </cell>
          <cell r="M366" t="str">
            <v>Senior</v>
          </cell>
          <cell r="N366" t="str">
            <v>K.EBC</v>
          </cell>
        </row>
        <row r="367">
          <cell r="B367">
            <v>6709</v>
          </cell>
          <cell r="C367" t="str">
            <v>WELVAERT Yves</v>
          </cell>
          <cell r="D367" t="str">
            <v>Balgerhoeke 142 bus 1</v>
          </cell>
          <cell r="E367" t="str">
            <v>9900</v>
          </cell>
          <cell r="F367" t="str">
            <v>EEKLO</v>
          </cell>
          <cell r="G367">
            <v>22467</v>
          </cell>
          <cell r="H367" t="str">
            <v>S</v>
          </cell>
          <cell r="I367" t="str">
            <v>09/3785797</v>
          </cell>
          <cell r="J367" t="str">
            <v>M</v>
          </cell>
          <cell r="K367" t="str">
            <v>BE</v>
          </cell>
          <cell r="L367" t="str">
            <v>-</v>
          </cell>
          <cell r="M367" t="str">
            <v>Senior</v>
          </cell>
          <cell r="N367" t="str">
            <v>K.EBC</v>
          </cell>
        </row>
        <row r="368">
          <cell r="B368">
            <v>4392</v>
          </cell>
          <cell r="C368" t="str">
            <v>BOELAERT Eddie</v>
          </cell>
          <cell r="D368" t="str">
            <v>Eikerwegel  1</v>
          </cell>
          <cell r="E368" t="str">
            <v>9090</v>
          </cell>
          <cell r="F368" t="str">
            <v>MELLE</v>
          </cell>
          <cell r="G368">
            <v>16543</v>
          </cell>
          <cell r="H368" t="str">
            <v>S</v>
          </cell>
          <cell r="I368" t="str">
            <v>09/2521312</v>
          </cell>
          <cell r="J368" t="str">
            <v>M</v>
          </cell>
          <cell r="K368" t="str">
            <v>BE</v>
          </cell>
          <cell r="L368" t="str">
            <v>-</v>
          </cell>
          <cell r="M368" t="str">
            <v>Senior</v>
          </cell>
          <cell r="N368" t="str">
            <v>UN</v>
          </cell>
        </row>
        <row r="369">
          <cell r="B369" t="str">
            <v>8888B</v>
          </cell>
          <cell r="C369" t="str">
            <v>DE MEYER Erik</v>
          </cell>
          <cell r="D369" t="str">
            <v>Staionsstraat 71</v>
          </cell>
          <cell r="E369">
            <v>9700</v>
          </cell>
          <cell r="F369" t="str">
            <v>OUDENAARDE</v>
          </cell>
          <cell r="G369">
            <v>22700</v>
          </cell>
          <cell r="H369" t="str">
            <v>S</v>
          </cell>
          <cell r="I369" t="str">
            <v>0475/483501</v>
          </cell>
          <cell r="J369" t="str">
            <v>M</v>
          </cell>
          <cell r="K369" t="str">
            <v>BE</v>
          </cell>
          <cell r="L369" t="str">
            <v>-</v>
          </cell>
          <cell r="M369" t="str">
            <v>Senior</v>
          </cell>
          <cell r="N369" t="str">
            <v>UN</v>
          </cell>
        </row>
        <row r="370">
          <cell r="B370">
            <v>4511</v>
          </cell>
          <cell r="C370" t="str">
            <v>DE PAUW Lucien</v>
          </cell>
          <cell r="D370" t="str">
            <v>Kleinvlieshuissteeg 8</v>
          </cell>
          <cell r="E370" t="str">
            <v>9000</v>
          </cell>
          <cell r="F370" t="str">
            <v>GENT</v>
          </cell>
          <cell r="G370">
            <v>15086</v>
          </cell>
          <cell r="H370" t="str">
            <v>S</v>
          </cell>
          <cell r="I370" t="str">
            <v>0497//622525</v>
          </cell>
          <cell r="J370" t="str">
            <v>M</v>
          </cell>
          <cell r="K370" t="str">
            <v>BE</v>
          </cell>
          <cell r="L370" t="str">
            <v>Gew. / Rég.</v>
          </cell>
          <cell r="M370" t="str">
            <v>Senior</v>
          </cell>
          <cell r="N370" t="str">
            <v>UN</v>
          </cell>
        </row>
        <row r="371">
          <cell r="B371">
            <v>4634</v>
          </cell>
          <cell r="C371" t="str">
            <v>DEVLIEGER David</v>
          </cell>
          <cell r="D371" t="str">
            <v>Isidoor Van Kerrebroekstraat 17</v>
          </cell>
          <cell r="E371">
            <v>9810</v>
          </cell>
          <cell r="F371" t="str">
            <v>EKE - NAZARETH</v>
          </cell>
          <cell r="G371">
            <v>28644</v>
          </cell>
          <cell r="H371" t="str">
            <v>S</v>
          </cell>
          <cell r="I371" t="str">
            <v>0471/537190</v>
          </cell>
          <cell r="J371" t="str">
            <v>M</v>
          </cell>
          <cell r="K371" t="str">
            <v>BE</v>
          </cell>
          <cell r="M371" t="str">
            <v>Senior</v>
          </cell>
          <cell r="N371" t="str">
            <v>UN</v>
          </cell>
        </row>
        <row r="372">
          <cell r="B372">
            <v>4399</v>
          </cell>
          <cell r="C372" t="str">
            <v>DIERKENS Antoine</v>
          </cell>
          <cell r="D372" t="str">
            <v>Bosstraat 123</v>
          </cell>
          <cell r="E372" t="str">
            <v>9820</v>
          </cell>
          <cell r="F372" t="str">
            <v>SCHELDERODE</v>
          </cell>
          <cell r="G372">
            <v>17239</v>
          </cell>
          <cell r="H372" t="str">
            <v>S</v>
          </cell>
          <cell r="I372" t="str">
            <v>09/3627098</v>
          </cell>
          <cell r="J372" t="str">
            <v>M</v>
          </cell>
          <cell r="K372" t="str">
            <v>BE</v>
          </cell>
          <cell r="L372" t="str">
            <v>Gew. / Rég.</v>
          </cell>
          <cell r="M372" t="str">
            <v>Senior</v>
          </cell>
          <cell r="N372" t="str">
            <v>UN</v>
          </cell>
        </row>
        <row r="373">
          <cell r="B373">
            <v>4456</v>
          </cell>
          <cell r="C373" t="str">
            <v>DUPONT Jean-Claude</v>
          </cell>
          <cell r="D373" t="str">
            <v>Hundelgemsesteenweg 304/A</v>
          </cell>
          <cell r="E373">
            <v>9820</v>
          </cell>
          <cell r="F373" t="str">
            <v>MERELBEKE</v>
          </cell>
          <cell r="G373">
            <v>18429</v>
          </cell>
          <cell r="H373" t="str">
            <v>S</v>
          </cell>
          <cell r="I373" t="str">
            <v>0494/775500</v>
          </cell>
          <cell r="J373" t="str">
            <v>M</v>
          </cell>
          <cell r="K373" t="str">
            <v>BE</v>
          </cell>
          <cell r="L373" t="str">
            <v>-</v>
          </cell>
          <cell r="M373" t="str">
            <v>Senior</v>
          </cell>
          <cell r="N373" t="str">
            <v>UN</v>
          </cell>
        </row>
        <row r="374">
          <cell r="B374">
            <v>4513</v>
          </cell>
          <cell r="C374" t="str">
            <v>DUYTSCHAEVER Peter</v>
          </cell>
          <cell r="D374" t="str">
            <v>Uitvangstraat  9</v>
          </cell>
          <cell r="E374" t="str">
            <v>9032</v>
          </cell>
          <cell r="F374" t="str">
            <v>WONDELGEM</v>
          </cell>
          <cell r="G374">
            <v>24985</v>
          </cell>
          <cell r="H374" t="str">
            <v>S</v>
          </cell>
          <cell r="I374" t="str">
            <v>0497/856688</v>
          </cell>
          <cell r="J374" t="str">
            <v>M</v>
          </cell>
          <cell r="K374" t="str">
            <v>BE</v>
          </cell>
          <cell r="L374" t="str">
            <v>-</v>
          </cell>
          <cell r="M374" t="str">
            <v>Senior</v>
          </cell>
          <cell r="N374" t="str">
            <v>UN</v>
          </cell>
        </row>
        <row r="375">
          <cell r="B375">
            <v>4514</v>
          </cell>
          <cell r="C375" t="str">
            <v>DUYTSCHAEVER Roger</v>
          </cell>
          <cell r="D375" t="str">
            <v>Grensstraat 275</v>
          </cell>
          <cell r="E375" t="str">
            <v>9032</v>
          </cell>
          <cell r="F375" t="str">
            <v>WONDELGEM</v>
          </cell>
          <cell r="G375">
            <v>12883</v>
          </cell>
          <cell r="H375" t="str">
            <v>S</v>
          </cell>
          <cell r="I375" t="str">
            <v>09/3294227</v>
          </cell>
          <cell r="J375" t="str">
            <v>M</v>
          </cell>
          <cell r="K375" t="str">
            <v>BE</v>
          </cell>
          <cell r="L375" t="str">
            <v>-</v>
          </cell>
          <cell r="M375" t="str">
            <v>Senior</v>
          </cell>
          <cell r="N375" t="str">
            <v>UN</v>
          </cell>
        </row>
        <row r="376">
          <cell r="B376">
            <v>8148</v>
          </cell>
          <cell r="C376" t="str">
            <v>EVERAERT Santino</v>
          </cell>
          <cell r="D376" t="str">
            <v>Rondehuisjesdreef  51</v>
          </cell>
          <cell r="E376" t="str">
            <v>9031</v>
          </cell>
          <cell r="F376" t="str">
            <v>DRONGEN</v>
          </cell>
          <cell r="G376">
            <v>30127</v>
          </cell>
          <cell r="H376" t="str">
            <v>S</v>
          </cell>
          <cell r="I376" t="str">
            <v>0473/621406</v>
          </cell>
          <cell r="J376" t="str">
            <v>M</v>
          </cell>
          <cell r="K376" t="str">
            <v>BE</v>
          </cell>
          <cell r="L376" t="str">
            <v xml:space="preserve"> -</v>
          </cell>
          <cell r="M376" t="str">
            <v>Senior</v>
          </cell>
          <cell r="N376" t="str">
            <v>UN</v>
          </cell>
        </row>
        <row r="377">
          <cell r="B377">
            <v>7303</v>
          </cell>
          <cell r="C377" t="str">
            <v>FRANCK Franky</v>
          </cell>
          <cell r="D377" t="str">
            <v>Staf Bruggenstraat 58</v>
          </cell>
          <cell r="E377">
            <v>9040</v>
          </cell>
          <cell r="F377" t="str">
            <v>GENT</v>
          </cell>
          <cell r="G377">
            <v>24464</v>
          </cell>
          <cell r="H377" t="str">
            <v>S</v>
          </cell>
          <cell r="I377" t="str">
            <v>0479/760104</v>
          </cell>
          <cell r="J377" t="str">
            <v>M</v>
          </cell>
          <cell r="K377" t="str">
            <v>BE</v>
          </cell>
          <cell r="L377" t="str">
            <v>-</v>
          </cell>
          <cell r="M377" t="str">
            <v>Senior</v>
          </cell>
          <cell r="N377" t="str">
            <v>UN</v>
          </cell>
        </row>
        <row r="378">
          <cell r="B378">
            <v>9269</v>
          </cell>
          <cell r="C378" t="str">
            <v>GEIRNAERT Emile</v>
          </cell>
          <cell r="D378" t="str">
            <v>Kerkuilstraat 34</v>
          </cell>
          <cell r="E378" t="str">
            <v>9032</v>
          </cell>
          <cell r="F378" t="str">
            <v>WONDELGEM</v>
          </cell>
          <cell r="G378">
            <v>19380</v>
          </cell>
          <cell r="H378" t="str">
            <v>S</v>
          </cell>
          <cell r="I378" t="str">
            <v>09/2538816</v>
          </cell>
          <cell r="J378" t="str">
            <v>M</v>
          </cell>
          <cell r="K378" t="str">
            <v>BE</v>
          </cell>
          <cell r="L378" t="str">
            <v>-</v>
          </cell>
          <cell r="M378" t="str">
            <v>Senior</v>
          </cell>
          <cell r="N378" t="str">
            <v>UN</v>
          </cell>
        </row>
        <row r="379">
          <cell r="B379">
            <v>4435</v>
          </cell>
          <cell r="C379" t="str">
            <v>HERREMAN Roger</v>
          </cell>
          <cell r="D379" t="str">
            <v>Tweedreven  79</v>
          </cell>
          <cell r="E379">
            <v>9830</v>
          </cell>
          <cell r="F379" t="str">
            <v>SINT-MARTENS-LATEM</v>
          </cell>
          <cell r="G379">
            <v>13590</v>
          </cell>
          <cell r="H379" t="str">
            <v>S</v>
          </cell>
          <cell r="I379" t="str">
            <v>0475/586519</v>
          </cell>
          <cell r="J379" t="str">
            <v>M</v>
          </cell>
          <cell r="K379" t="str">
            <v>BE</v>
          </cell>
          <cell r="L379" t="str">
            <v>-</v>
          </cell>
          <cell r="M379" t="str">
            <v>Senior</v>
          </cell>
          <cell r="N379" t="str">
            <v>UN</v>
          </cell>
        </row>
        <row r="380">
          <cell r="B380">
            <v>4574</v>
          </cell>
          <cell r="C380" t="str">
            <v>HOFMAN Raf</v>
          </cell>
          <cell r="D380" t="str">
            <v>F. Benardstraat  50</v>
          </cell>
          <cell r="E380" t="str">
            <v>9000</v>
          </cell>
          <cell r="F380" t="str">
            <v>GENT</v>
          </cell>
          <cell r="G380">
            <v>18612</v>
          </cell>
          <cell r="H380" t="str">
            <v>S</v>
          </cell>
          <cell r="I380" t="str">
            <v>09/2259385</v>
          </cell>
          <cell r="J380" t="str">
            <v>M</v>
          </cell>
          <cell r="K380" t="str">
            <v>BE</v>
          </cell>
          <cell r="L380" t="str">
            <v>-</v>
          </cell>
          <cell r="M380" t="str">
            <v>Senior</v>
          </cell>
          <cell r="N380" t="str">
            <v>UN</v>
          </cell>
        </row>
        <row r="381">
          <cell r="B381">
            <v>4400</v>
          </cell>
          <cell r="C381" t="str">
            <v>LAMBOTTE Rik</v>
          </cell>
          <cell r="D381" t="str">
            <v>Polderstraat 40 A</v>
          </cell>
          <cell r="E381" t="str">
            <v>9190</v>
          </cell>
          <cell r="F381" t="str">
            <v>STEKENE</v>
          </cell>
          <cell r="G381">
            <v>20823</v>
          </cell>
          <cell r="H381" t="str">
            <v>S</v>
          </cell>
          <cell r="I381" t="str">
            <v>03/7796025</v>
          </cell>
          <cell r="J381" t="str">
            <v>M</v>
          </cell>
          <cell r="K381" t="str">
            <v>BE</v>
          </cell>
          <cell r="L381" t="str">
            <v>-</v>
          </cell>
          <cell r="M381" t="str">
            <v>Senior</v>
          </cell>
          <cell r="N381" t="str">
            <v>UN</v>
          </cell>
        </row>
        <row r="382">
          <cell r="B382">
            <v>8125</v>
          </cell>
          <cell r="C382" t="str">
            <v>LANDRIEU Jan</v>
          </cell>
          <cell r="D382" t="str">
            <v>N. de Tièrestraat  172/A</v>
          </cell>
          <cell r="E382" t="str">
            <v>9700</v>
          </cell>
          <cell r="F382" t="str">
            <v>OUDENAARDE</v>
          </cell>
          <cell r="G382">
            <v>22167</v>
          </cell>
          <cell r="H382" t="str">
            <v>S</v>
          </cell>
          <cell r="I382" t="str">
            <v>0474/873848</v>
          </cell>
          <cell r="J382" t="str">
            <v>M</v>
          </cell>
          <cell r="K382" t="str">
            <v>BE</v>
          </cell>
          <cell r="L382" t="str">
            <v xml:space="preserve"> -</v>
          </cell>
          <cell r="M382" t="str">
            <v>Senior</v>
          </cell>
          <cell r="N382" t="str">
            <v>UN</v>
          </cell>
        </row>
        <row r="383">
          <cell r="B383">
            <v>4551</v>
          </cell>
          <cell r="C383" t="str">
            <v>LEMAN Gwen</v>
          </cell>
          <cell r="D383" t="str">
            <v>Kruishoutemstraat 72/A</v>
          </cell>
          <cell r="E383">
            <v>9870</v>
          </cell>
          <cell r="F383" t="str">
            <v>MACHELEN</v>
          </cell>
          <cell r="G383">
            <v>28592</v>
          </cell>
          <cell r="H383" t="str">
            <v>S</v>
          </cell>
          <cell r="I383" t="str">
            <v>09/3808024</v>
          </cell>
          <cell r="J383" t="str">
            <v>M</v>
          </cell>
          <cell r="K383" t="str">
            <v>BE</v>
          </cell>
          <cell r="L383" t="str">
            <v>-</v>
          </cell>
          <cell r="M383" t="str">
            <v>Senior</v>
          </cell>
          <cell r="N383" t="str">
            <v>UN</v>
          </cell>
        </row>
        <row r="384">
          <cell r="B384">
            <v>4552</v>
          </cell>
          <cell r="C384" t="str">
            <v>LEMAN Willy</v>
          </cell>
          <cell r="D384" t="str">
            <v>Kruishoutemstraat 72/A</v>
          </cell>
          <cell r="E384">
            <v>9870</v>
          </cell>
          <cell r="F384" t="str">
            <v>MACHELEN</v>
          </cell>
          <cell r="G384">
            <v>20200</v>
          </cell>
          <cell r="H384" t="str">
            <v>S</v>
          </cell>
          <cell r="I384" t="str">
            <v>09/3808024</v>
          </cell>
          <cell r="J384" t="str">
            <v>M</v>
          </cell>
          <cell r="K384" t="str">
            <v>BE</v>
          </cell>
          <cell r="L384" t="str">
            <v>-</v>
          </cell>
          <cell r="M384" t="str">
            <v>Senior</v>
          </cell>
          <cell r="N384" t="str">
            <v>UN</v>
          </cell>
        </row>
        <row r="385">
          <cell r="B385">
            <v>9526</v>
          </cell>
          <cell r="C385" t="str">
            <v>LEURIDON Jean-Pierre</v>
          </cell>
          <cell r="D385" t="str">
            <v>Steenvoordelaan 77</v>
          </cell>
          <cell r="E385">
            <v>9050</v>
          </cell>
          <cell r="F385" t="str">
            <v>GENT</v>
          </cell>
          <cell r="G385">
            <v>19370</v>
          </cell>
          <cell r="H385" t="str">
            <v>S</v>
          </cell>
          <cell r="I385" t="str">
            <v>0477/524994</v>
          </cell>
          <cell r="J385" t="str">
            <v>M</v>
          </cell>
          <cell r="K385" t="str">
            <v>BE</v>
          </cell>
          <cell r="L385" t="str">
            <v>-</v>
          </cell>
          <cell r="M385" t="str">
            <v>Senior</v>
          </cell>
          <cell r="N385" t="str">
            <v>UN</v>
          </cell>
        </row>
        <row r="386">
          <cell r="B386">
            <v>4519</v>
          </cell>
          <cell r="C386" t="str">
            <v>MALFAIT Michel</v>
          </cell>
          <cell r="D386" t="str">
            <v>Liefkensstraat  29</v>
          </cell>
          <cell r="E386" t="str">
            <v>9032</v>
          </cell>
          <cell r="F386" t="str">
            <v>WONDELGEM</v>
          </cell>
          <cell r="G386">
            <v>24322</v>
          </cell>
          <cell r="H386" t="str">
            <v>S</v>
          </cell>
          <cell r="I386" t="str">
            <v>0477/501013</v>
          </cell>
          <cell r="J386" t="str">
            <v>M</v>
          </cell>
          <cell r="K386" t="str">
            <v>BE</v>
          </cell>
          <cell r="L386" t="str">
            <v>-</v>
          </cell>
          <cell r="M386" t="str">
            <v>Senior</v>
          </cell>
          <cell r="N386" t="str">
            <v>UN</v>
          </cell>
        </row>
        <row r="387">
          <cell r="B387">
            <v>4520</v>
          </cell>
          <cell r="C387" t="str">
            <v>MARTENS Johan</v>
          </cell>
          <cell r="D387" t="str">
            <v>Bevrijdingslaan 197</v>
          </cell>
          <cell r="E387" t="str">
            <v>9000</v>
          </cell>
          <cell r="F387" t="str">
            <v>GENT</v>
          </cell>
          <cell r="G387">
            <v>21102</v>
          </cell>
          <cell r="H387" t="str">
            <v>S</v>
          </cell>
          <cell r="I387" t="str">
            <v>0477/364214</v>
          </cell>
          <cell r="J387" t="str">
            <v>M</v>
          </cell>
          <cell r="K387" t="str">
            <v>BE</v>
          </cell>
          <cell r="L387" t="str">
            <v>-</v>
          </cell>
          <cell r="M387" t="str">
            <v>Senior</v>
          </cell>
          <cell r="N387" t="str">
            <v>UN</v>
          </cell>
        </row>
        <row r="388">
          <cell r="B388">
            <v>4732</v>
          </cell>
          <cell r="C388" t="str">
            <v>NACHTERGAELE Geert</v>
          </cell>
          <cell r="D388" t="str">
            <v>R.Sabbestraat 28</v>
          </cell>
          <cell r="E388" t="str">
            <v>8790</v>
          </cell>
          <cell r="F388" t="str">
            <v>WAREGEM</v>
          </cell>
          <cell r="G388">
            <v>20211</v>
          </cell>
          <cell r="H388" t="str">
            <v>S</v>
          </cell>
          <cell r="I388" t="str">
            <v>056/607463</v>
          </cell>
          <cell r="J388" t="str">
            <v>M</v>
          </cell>
          <cell r="K388" t="str">
            <v>BE</v>
          </cell>
          <cell r="L388" t="str">
            <v xml:space="preserve"> -</v>
          </cell>
          <cell r="M388" t="str">
            <v>Senior</v>
          </cell>
          <cell r="N388" t="str">
            <v>UN</v>
          </cell>
        </row>
        <row r="389">
          <cell r="B389">
            <v>8891</v>
          </cell>
          <cell r="C389" t="str">
            <v>PLATEAU Tiani</v>
          </cell>
          <cell r="D389" t="str">
            <v>Bagnolsstraat 37</v>
          </cell>
          <cell r="E389" t="str">
            <v>9900</v>
          </cell>
          <cell r="F389" t="str">
            <v>EEKLO</v>
          </cell>
          <cell r="G389">
            <v>27182</v>
          </cell>
          <cell r="H389" t="str">
            <v>S</v>
          </cell>
          <cell r="I389" t="str">
            <v>09/3783243</v>
          </cell>
          <cell r="J389" t="str">
            <v>V</v>
          </cell>
          <cell r="K389" t="str">
            <v>BE</v>
          </cell>
          <cell r="L389" t="str">
            <v xml:space="preserve"> -</v>
          </cell>
          <cell r="M389" t="str">
            <v>Senior</v>
          </cell>
          <cell r="N389" t="str">
            <v>UN</v>
          </cell>
        </row>
        <row r="390">
          <cell r="B390">
            <v>4965</v>
          </cell>
          <cell r="C390" t="str">
            <v>ROSSEL Bart</v>
          </cell>
          <cell r="D390" t="str">
            <v>Verlorenbroodstraat 137</v>
          </cell>
          <cell r="E390" t="str">
            <v>9820</v>
          </cell>
          <cell r="F390" t="str">
            <v>MERELBEKE</v>
          </cell>
          <cell r="G390">
            <v>30237</v>
          </cell>
          <cell r="H390" t="str">
            <v>S</v>
          </cell>
          <cell r="I390" t="str">
            <v>09/2315621</v>
          </cell>
          <cell r="J390" t="str">
            <v>M</v>
          </cell>
          <cell r="K390" t="str">
            <v>BE</v>
          </cell>
          <cell r="L390" t="str">
            <v>NAT</v>
          </cell>
          <cell r="M390" t="str">
            <v>Senior</v>
          </cell>
          <cell r="N390" t="str">
            <v>UN</v>
          </cell>
        </row>
        <row r="391">
          <cell r="B391">
            <v>4966</v>
          </cell>
          <cell r="C391" t="str">
            <v>ROSSEL Francis</v>
          </cell>
          <cell r="D391" t="str">
            <v>Verlorenbroodstraat 137</v>
          </cell>
          <cell r="E391" t="str">
            <v>9820</v>
          </cell>
          <cell r="F391" t="str">
            <v>MERELBEKE</v>
          </cell>
          <cell r="G391">
            <v>18351</v>
          </cell>
          <cell r="H391" t="str">
            <v>S</v>
          </cell>
          <cell r="I391" t="str">
            <v>09/2315621</v>
          </cell>
          <cell r="J391" t="str">
            <v>M</v>
          </cell>
          <cell r="K391" t="str">
            <v>BE</v>
          </cell>
          <cell r="L391" t="str">
            <v>-</v>
          </cell>
          <cell r="M391" t="str">
            <v>Senior</v>
          </cell>
          <cell r="N391" t="str">
            <v>UN</v>
          </cell>
        </row>
        <row r="392">
          <cell r="B392">
            <v>9069</v>
          </cell>
          <cell r="C392" t="str">
            <v>SOMNEL Noël</v>
          </cell>
          <cell r="D392" t="str">
            <v>Moriaanstraat 40</v>
          </cell>
          <cell r="E392" t="str">
            <v>9050</v>
          </cell>
          <cell r="F392" t="str">
            <v>LEDEBERG</v>
          </cell>
          <cell r="G392">
            <v>23016</v>
          </cell>
          <cell r="H392" t="str">
            <v>S</v>
          </cell>
          <cell r="I392" t="str">
            <v>0475/665896</v>
          </cell>
          <cell r="J392" t="str">
            <v>M</v>
          </cell>
          <cell r="K392" t="str">
            <v>BE</v>
          </cell>
          <cell r="L392" t="str">
            <v>-</v>
          </cell>
          <cell r="M392" t="str">
            <v>Senior</v>
          </cell>
          <cell r="N392" t="str">
            <v>UN</v>
          </cell>
        </row>
        <row r="393">
          <cell r="B393">
            <v>4407</v>
          </cell>
          <cell r="C393" t="str">
            <v>STEELS Dieter</v>
          </cell>
          <cell r="D393" t="str">
            <v>Akkerstraat  28</v>
          </cell>
          <cell r="E393" t="str">
            <v>9000</v>
          </cell>
          <cell r="F393" t="str">
            <v>GENT</v>
          </cell>
          <cell r="G393">
            <v>27920</v>
          </cell>
          <cell r="H393" t="str">
            <v>S</v>
          </cell>
          <cell r="I393" t="str">
            <v>0473/811064</v>
          </cell>
          <cell r="J393" t="str">
            <v>M</v>
          </cell>
          <cell r="K393" t="str">
            <v>BE</v>
          </cell>
          <cell r="L393" t="str">
            <v>-</v>
          </cell>
          <cell r="M393" t="str">
            <v>Senior</v>
          </cell>
          <cell r="N393" t="str">
            <v>UN</v>
          </cell>
        </row>
        <row r="394">
          <cell r="B394">
            <v>8660</v>
          </cell>
          <cell r="C394" t="str">
            <v>TEMMERMAN Eduard</v>
          </cell>
          <cell r="D394" t="str">
            <v>Kineastlaan 57</v>
          </cell>
          <cell r="E394" t="str">
            <v>9032</v>
          </cell>
          <cell r="F394" t="str">
            <v>WONDELGEM</v>
          </cell>
          <cell r="G394">
            <v>14181</v>
          </cell>
          <cell r="H394" t="str">
            <v>S</v>
          </cell>
          <cell r="I394" t="str">
            <v>09/2531370</v>
          </cell>
          <cell r="J394" t="str">
            <v>M</v>
          </cell>
          <cell r="K394" t="str">
            <v>BE</v>
          </cell>
          <cell r="L394" t="str">
            <v>-</v>
          </cell>
          <cell r="M394" t="str">
            <v>Senior</v>
          </cell>
          <cell r="N394" t="str">
            <v>UN</v>
          </cell>
        </row>
        <row r="395">
          <cell r="B395">
            <v>4581</v>
          </cell>
          <cell r="C395" t="str">
            <v>VAN HOOYDONK Guy</v>
          </cell>
          <cell r="D395" t="str">
            <v>Vogelmarkt 6</v>
          </cell>
          <cell r="E395">
            <v>9000</v>
          </cell>
          <cell r="F395" t="str">
            <v>GENT</v>
          </cell>
          <cell r="G395">
            <v>16312</v>
          </cell>
          <cell r="H395" t="str">
            <v>S</v>
          </cell>
          <cell r="I395" t="str">
            <v>09/2243189</v>
          </cell>
          <cell r="J395" t="str">
            <v>M</v>
          </cell>
          <cell r="K395" t="str">
            <v>BE</v>
          </cell>
          <cell r="L395" t="str">
            <v>-</v>
          </cell>
          <cell r="M395" t="str">
            <v>Senior</v>
          </cell>
          <cell r="N395" t="str">
            <v>UN</v>
          </cell>
        </row>
        <row r="396">
          <cell r="B396">
            <v>4583</v>
          </cell>
          <cell r="C396" t="str">
            <v>VAN SPEYBROECK Pierre</v>
          </cell>
          <cell r="D396" t="str">
            <v>St. Annastraat  18</v>
          </cell>
          <cell r="E396" t="str">
            <v>9000</v>
          </cell>
          <cell r="F396" t="str">
            <v>GENT</v>
          </cell>
          <cell r="G396">
            <v>12977</v>
          </cell>
          <cell r="H396" t="str">
            <v>S</v>
          </cell>
          <cell r="I396" t="str">
            <v>0477/469779</v>
          </cell>
          <cell r="J396" t="str">
            <v>M</v>
          </cell>
          <cell r="K396" t="str">
            <v>BE</v>
          </cell>
          <cell r="L396" t="str">
            <v>-</v>
          </cell>
          <cell r="M396" t="str">
            <v>Senior</v>
          </cell>
          <cell r="N396" t="str">
            <v>UN</v>
          </cell>
        </row>
        <row r="397">
          <cell r="B397">
            <v>6930</v>
          </cell>
          <cell r="C397" t="str">
            <v>VERHELST Daniel</v>
          </cell>
          <cell r="D397" t="str">
            <v>Braakmanstraat  23</v>
          </cell>
          <cell r="E397" t="str">
            <v>9961</v>
          </cell>
          <cell r="F397" t="str">
            <v>BOEKHOUTE</v>
          </cell>
          <cell r="G397">
            <v>18104</v>
          </cell>
          <cell r="H397" t="str">
            <v>S</v>
          </cell>
          <cell r="I397" t="str">
            <v>09/3737232</v>
          </cell>
          <cell r="J397" t="str">
            <v>M</v>
          </cell>
          <cell r="K397" t="str">
            <v>BE</v>
          </cell>
          <cell r="L397" t="str">
            <v>-</v>
          </cell>
          <cell r="M397" t="str">
            <v>Senior</v>
          </cell>
          <cell r="N397" t="str">
            <v>UN</v>
          </cell>
        </row>
        <row r="398">
          <cell r="B398">
            <v>8168</v>
          </cell>
          <cell r="C398" t="str">
            <v>VERWEE Julien</v>
          </cell>
          <cell r="D398" t="str">
            <v>Alfons Braeckmanlaan  89</v>
          </cell>
          <cell r="E398" t="str">
            <v>9040</v>
          </cell>
          <cell r="F398" t="str">
            <v>GENT</v>
          </cell>
          <cell r="G398">
            <v>12351</v>
          </cell>
          <cell r="H398" t="str">
            <v>S</v>
          </cell>
          <cell r="I398" t="str">
            <v>09/2283564</v>
          </cell>
          <cell r="J398" t="str">
            <v>M</v>
          </cell>
          <cell r="K398" t="str">
            <v>BE</v>
          </cell>
          <cell r="L398" t="str">
            <v>-</v>
          </cell>
          <cell r="M398" t="str">
            <v>Senior</v>
          </cell>
          <cell r="N398" t="str">
            <v>UN</v>
          </cell>
        </row>
        <row r="399">
          <cell r="B399">
            <v>7471</v>
          </cell>
          <cell r="C399" t="str">
            <v>WIELEMANS Gustaaf</v>
          </cell>
          <cell r="D399" t="str">
            <v>Dikkelindestraat  149</v>
          </cell>
          <cell r="E399" t="str">
            <v>9032</v>
          </cell>
          <cell r="F399" t="str">
            <v>WONDELGEM</v>
          </cell>
          <cell r="G399">
            <v>13883</v>
          </cell>
          <cell r="H399" t="str">
            <v>S</v>
          </cell>
          <cell r="I399" t="str">
            <v>09/2538054</v>
          </cell>
          <cell r="J399" t="str">
            <v>M</v>
          </cell>
          <cell r="K399" t="str">
            <v>BE</v>
          </cell>
          <cell r="L399" t="str">
            <v>-</v>
          </cell>
          <cell r="M399" t="str">
            <v>Senior</v>
          </cell>
          <cell r="N399" t="str">
            <v>UN</v>
          </cell>
        </row>
        <row r="400">
          <cell r="B400">
            <v>4531</v>
          </cell>
          <cell r="C400" t="str">
            <v>WULFRANCK Luc</v>
          </cell>
          <cell r="D400" t="str">
            <v>Dellaertsdreef 63</v>
          </cell>
          <cell r="E400" t="str">
            <v>9940</v>
          </cell>
          <cell r="F400" t="str">
            <v>SLEIDINGE</v>
          </cell>
          <cell r="G400">
            <v>17361</v>
          </cell>
          <cell r="H400" t="str">
            <v>S</v>
          </cell>
          <cell r="I400" t="str">
            <v>0473/177811</v>
          </cell>
          <cell r="J400" t="str">
            <v>M</v>
          </cell>
          <cell r="K400" t="str">
            <v>BE</v>
          </cell>
          <cell r="L400" t="str">
            <v>-</v>
          </cell>
          <cell r="M400" t="str">
            <v>Senior</v>
          </cell>
          <cell r="N400" t="str">
            <v>UN</v>
          </cell>
        </row>
        <row r="401">
          <cell r="B401" t="str">
            <v>KKK1</v>
          </cell>
          <cell r="C401" t="str">
            <v>BAELE Edmond</v>
          </cell>
          <cell r="D401" t="str">
            <v>Spoorlaan 6</v>
          </cell>
          <cell r="E401" t="str">
            <v>9090</v>
          </cell>
          <cell r="F401" t="str">
            <v>MELLE</v>
          </cell>
          <cell r="G401">
            <v>18399</v>
          </cell>
          <cell r="H401" t="str">
            <v>K</v>
          </cell>
          <cell r="I401" t="str">
            <v>0486/574865</v>
          </cell>
          <cell r="J401" t="str">
            <v>M</v>
          </cell>
          <cell r="K401" t="str">
            <v>BE</v>
          </cell>
          <cell r="L401" t="str">
            <v xml:space="preserve"> -</v>
          </cell>
          <cell r="N401" t="str">
            <v>KOTM</v>
          </cell>
        </row>
        <row r="402">
          <cell r="B402">
            <v>9129</v>
          </cell>
          <cell r="C402" t="str">
            <v>DE GRAAF Jackie</v>
          </cell>
          <cell r="D402" t="str">
            <v>Bruisbeke 63</v>
          </cell>
          <cell r="E402" t="str">
            <v>9520</v>
          </cell>
          <cell r="F402" t="str">
            <v>SINT-LIEVENS-HOUTEM</v>
          </cell>
          <cell r="G402">
            <v>19904</v>
          </cell>
          <cell r="H402" t="str">
            <v>S</v>
          </cell>
          <cell r="I402" t="str">
            <v>09/3627483</v>
          </cell>
          <cell r="J402" t="str">
            <v>M</v>
          </cell>
          <cell r="K402" t="str">
            <v>BE</v>
          </cell>
          <cell r="L402" t="str">
            <v xml:space="preserve"> -</v>
          </cell>
          <cell r="M402" t="str">
            <v>Senior</v>
          </cell>
          <cell r="N402" t="str">
            <v>KOTM</v>
          </cell>
        </row>
        <row r="403">
          <cell r="B403">
            <v>4617</v>
          </cell>
          <cell r="C403" t="str">
            <v>JANSSENS Marcel</v>
          </cell>
          <cell r="D403" t="str">
            <v>Beekstraat 37</v>
          </cell>
          <cell r="E403" t="str">
            <v>9090</v>
          </cell>
          <cell r="F403" t="str">
            <v>MELLE</v>
          </cell>
          <cell r="G403">
            <v>13479</v>
          </cell>
          <cell r="H403" t="str">
            <v>S</v>
          </cell>
          <cell r="I403" t="str">
            <v>09/2523225</v>
          </cell>
          <cell r="J403" t="str">
            <v>M</v>
          </cell>
          <cell r="K403" t="str">
            <v>BE</v>
          </cell>
          <cell r="L403" t="str">
            <v>-</v>
          </cell>
          <cell r="M403" t="str">
            <v>Senior</v>
          </cell>
          <cell r="N403" t="str">
            <v>KOTM</v>
          </cell>
        </row>
        <row r="404">
          <cell r="B404">
            <v>9238</v>
          </cell>
          <cell r="C404" t="str">
            <v>SIMONS Rudi</v>
          </cell>
          <cell r="D404" t="str">
            <v>Bierman 3</v>
          </cell>
          <cell r="E404">
            <v>9860</v>
          </cell>
          <cell r="F404" t="str">
            <v>OOSTERZELE</v>
          </cell>
          <cell r="G404">
            <v>15100</v>
          </cell>
          <cell r="H404" t="str">
            <v>S</v>
          </cell>
          <cell r="I404" t="str">
            <v>0478/490030</v>
          </cell>
          <cell r="J404" t="str">
            <v>M</v>
          </cell>
          <cell r="K404" t="str">
            <v>BE</v>
          </cell>
          <cell r="L404" t="str">
            <v>-</v>
          </cell>
          <cell r="M404" t="str">
            <v>Senior</v>
          </cell>
          <cell r="N404" t="str">
            <v>KOTM</v>
          </cell>
        </row>
        <row r="405">
          <cell r="B405">
            <v>8666</v>
          </cell>
          <cell r="C405" t="str">
            <v>BRACKE André</v>
          </cell>
          <cell r="D405" t="str">
            <v>Kolegemstraat 159</v>
          </cell>
          <cell r="E405" t="str">
            <v>9032</v>
          </cell>
          <cell r="F405" t="str">
            <v>WONDELGEM</v>
          </cell>
          <cell r="G405">
            <v>14229</v>
          </cell>
          <cell r="H405" t="str">
            <v>S</v>
          </cell>
          <cell r="I405" t="str">
            <v>0472/471907</v>
          </cell>
          <cell r="J405" t="str">
            <v>M</v>
          </cell>
          <cell r="K405" t="str">
            <v>BE</v>
          </cell>
          <cell r="L405" t="str">
            <v xml:space="preserve"> -</v>
          </cell>
          <cell r="M405" t="str">
            <v>Senior</v>
          </cell>
          <cell r="N405" t="str">
            <v>K.ME</v>
          </cell>
        </row>
        <row r="406">
          <cell r="B406">
            <v>6715</v>
          </cell>
          <cell r="C406" t="str">
            <v>BRUGGEMAN Roger</v>
          </cell>
          <cell r="D406" t="str">
            <v>Braemstraat  155</v>
          </cell>
          <cell r="E406" t="str">
            <v>9050</v>
          </cell>
          <cell r="F406" t="str">
            <v>GENTBRUGGE</v>
          </cell>
          <cell r="G406">
            <v>17028</v>
          </cell>
          <cell r="H406" t="str">
            <v>S</v>
          </cell>
          <cell r="I406" t="str">
            <v>09/2312488</v>
          </cell>
          <cell r="J406" t="str">
            <v>M</v>
          </cell>
          <cell r="K406" t="str">
            <v>BE</v>
          </cell>
          <cell r="L406" t="str">
            <v>Gew. / Rég.</v>
          </cell>
          <cell r="M406" t="str">
            <v>Senior</v>
          </cell>
          <cell r="N406" t="str">
            <v>K.ME</v>
          </cell>
        </row>
        <row r="407">
          <cell r="B407">
            <v>4643</v>
          </cell>
          <cell r="C407" t="str">
            <v>MESURE Freddy</v>
          </cell>
          <cell r="D407" t="str">
            <v>Salamanderstraat 18</v>
          </cell>
          <cell r="E407" t="str">
            <v>9000</v>
          </cell>
          <cell r="F407" t="str">
            <v>GENT</v>
          </cell>
          <cell r="G407">
            <v>21822</v>
          </cell>
          <cell r="H407" t="str">
            <v>S</v>
          </cell>
          <cell r="I407" t="str">
            <v>0496/054065</v>
          </cell>
          <cell r="J407" t="str">
            <v>M</v>
          </cell>
          <cell r="K407" t="str">
            <v>BE</v>
          </cell>
          <cell r="L407" t="str">
            <v>-</v>
          </cell>
          <cell r="M407" t="str">
            <v>Senior</v>
          </cell>
          <cell r="N407" t="str">
            <v>K.ME</v>
          </cell>
        </row>
        <row r="408">
          <cell r="B408">
            <v>8664</v>
          </cell>
          <cell r="C408" t="str">
            <v>OOSTERLINCK Luc</v>
          </cell>
          <cell r="D408" t="str">
            <v>Hoge Steenakker 4 bus 9</v>
          </cell>
          <cell r="E408" t="str">
            <v>9070</v>
          </cell>
          <cell r="F408" t="str">
            <v>HEUSDEN</v>
          </cell>
          <cell r="G408">
            <v>16960</v>
          </cell>
          <cell r="H408" t="str">
            <v>S</v>
          </cell>
          <cell r="I408" t="str">
            <v>09/3558413</v>
          </cell>
          <cell r="J408" t="str">
            <v>M</v>
          </cell>
          <cell r="K408" t="str">
            <v>BE</v>
          </cell>
          <cell r="L408" t="str">
            <v xml:space="preserve"> -</v>
          </cell>
          <cell r="M408" t="str">
            <v>Senior</v>
          </cell>
          <cell r="N408" t="str">
            <v>K.ME</v>
          </cell>
        </row>
        <row r="409">
          <cell r="B409">
            <v>8898</v>
          </cell>
          <cell r="C409" t="str">
            <v>RAES Freddy</v>
          </cell>
          <cell r="D409" t="str">
            <v>A. Vermeylenstraat 134</v>
          </cell>
          <cell r="E409" t="str">
            <v>9000</v>
          </cell>
          <cell r="F409" t="str">
            <v>GENT</v>
          </cell>
          <cell r="G409">
            <v>18501</v>
          </cell>
          <cell r="H409" t="str">
            <v>S</v>
          </cell>
          <cell r="I409" t="str">
            <v>0497/299810</v>
          </cell>
          <cell r="J409" t="str">
            <v>M</v>
          </cell>
          <cell r="K409" t="str">
            <v>BE</v>
          </cell>
          <cell r="L409" t="str">
            <v xml:space="preserve"> -</v>
          </cell>
          <cell r="M409" t="str">
            <v>Senior</v>
          </cell>
          <cell r="N409" t="str">
            <v>K.ME</v>
          </cell>
        </row>
        <row r="410">
          <cell r="B410">
            <v>8665</v>
          </cell>
          <cell r="C410" t="str">
            <v>VAN DELSEN Edgard</v>
          </cell>
          <cell r="D410" t="str">
            <v>C. Descheppenestraat 43</v>
          </cell>
          <cell r="E410" t="str">
            <v>9052</v>
          </cell>
          <cell r="F410" t="str">
            <v>GENT</v>
          </cell>
          <cell r="G410">
            <v>15501</v>
          </cell>
          <cell r="H410" t="str">
            <v>S</v>
          </cell>
          <cell r="I410" t="str">
            <v>0486/448912</v>
          </cell>
          <cell r="J410" t="str">
            <v>M</v>
          </cell>
          <cell r="K410" t="str">
            <v>BE</v>
          </cell>
          <cell r="L410" t="str">
            <v xml:space="preserve"> -</v>
          </cell>
          <cell r="M410" t="str">
            <v>Senior</v>
          </cell>
          <cell r="N410" t="str">
            <v>K.ME</v>
          </cell>
        </row>
        <row r="411">
          <cell r="B411">
            <v>4415</v>
          </cell>
          <cell r="C411" t="str">
            <v>VANPETEGHEM Alex</v>
          </cell>
          <cell r="D411" t="str">
            <v>Rijsenbergstraat 13</v>
          </cell>
          <cell r="E411" t="str">
            <v>9000</v>
          </cell>
          <cell r="F411" t="str">
            <v>GENT</v>
          </cell>
          <cell r="G411">
            <v>20383</v>
          </cell>
          <cell r="H411" t="str">
            <v>S</v>
          </cell>
          <cell r="I411" t="str">
            <v>09/2218294</v>
          </cell>
          <cell r="J411" t="str">
            <v>M</v>
          </cell>
          <cell r="K411" t="str">
            <v>BE</v>
          </cell>
          <cell r="L411" t="str">
            <v>-</v>
          </cell>
          <cell r="M411" t="str">
            <v>Senior</v>
          </cell>
          <cell r="N411" t="str">
            <v>K.ME</v>
          </cell>
        </row>
        <row r="412">
          <cell r="B412">
            <v>4443</v>
          </cell>
          <cell r="C412" t="str">
            <v>VERBEKEN Albert</v>
          </cell>
          <cell r="D412" t="str">
            <v>Aannemerstraat 129</v>
          </cell>
          <cell r="E412" t="str">
            <v>9040</v>
          </cell>
          <cell r="F412" t="str">
            <v>SINT-AMANDSBERG</v>
          </cell>
          <cell r="G412">
            <v>19658</v>
          </cell>
          <cell r="H412" t="str">
            <v>S</v>
          </cell>
          <cell r="I412" t="str">
            <v>0475/642371</v>
          </cell>
          <cell r="J412" t="str">
            <v>M</v>
          </cell>
          <cell r="K412" t="str">
            <v>BE</v>
          </cell>
          <cell r="L412" t="str">
            <v>-</v>
          </cell>
          <cell r="M412" t="str">
            <v>Senior</v>
          </cell>
          <cell r="N412" t="str">
            <v>K.ME</v>
          </cell>
        </row>
        <row r="413">
          <cell r="B413">
            <v>5717</v>
          </cell>
          <cell r="C413" t="str">
            <v>ACX Dirk</v>
          </cell>
          <cell r="D413" t="str">
            <v>Klijtenstraat 85</v>
          </cell>
          <cell r="E413">
            <v>8700</v>
          </cell>
          <cell r="F413" t="str">
            <v>TIELT</v>
          </cell>
          <cell r="G413">
            <v>21508</v>
          </cell>
          <cell r="H413" t="str">
            <v>S</v>
          </cell>
          <cell r="I413" t="str">
            <v>0487/745643</v>
          </cell>
          <cell r="J413" t="str">
            <v>M</v>
          </cell>
          <cell r="K413" t="str">
            <v>BE</v>
          </cell>
          <cell r="L413" t="str">
            <v>-</v>
          </cell>
          <cell r="M413" t="str">
            <v>Senior</v>
          </cell>
          <cell r="N413" t="str">
            <v>WOH</v>
          </cell>
        </row>
        <row r="414">
          <cell r="B414">
            <v>8872</v>
          </cell>
          <cell r="C414" t="str">
            <v>BEIRNAERT Arthur</v>
          </cell>
          <cell r="D414" t="str">
            <v>Markt 6 bus 001</v>
          </cell>
          <cell r="E414" t="str">
            <v>8820</v>
          </cell>
          <cell r="F414" t="str">
            <v>TORHOUT</v>
          </cell>
          <cell r="G414">
            <v>16934</v>
          </cell>
          <cell r="H414" t="str">
            <v>S</v>
          </cell>
          <cell r="I414" t="str">
            <v>0497/44.53.01</v>
          </cell>
          <cell r="J414" t="str">
            <v>M</v>
          </cell>
          <cell r="K414" t="str">
            <v>BE</v>
          </cell>
          <cell r="L414" t="str">
            <v xml:space="preserve"> -</v>
          </cell>
          <cell r="M414" t="str">
            <v>Senior</v>
          </cell>
          <cell r="N414" t="str">
            <v>WOH</v>
          </cell>
        </row>
        <row r="415">
          <cell r="B415" t="str">
            <v>7465B</v>
          </cell>
          <cell r="C415" t="str">
            <v>COUSSEMENT Wim</v>
          </cell>
          <cell r="D415" t="str">
            <v>Sint Andriesstraat  6</v>
          </cell>
          <cell r="E415" t="str">
            <v>8600</v>
          </cell>
          <cell r="F415" t="str">
            <v>WOUMEN</v>
          </cell>
          <cell r="G415">
            <v>25618</v>
          </cell>
          <cell r="H415" t="str">
            <v>K</v>
          </cell>
          <cell r="I415" t="str">
            <v>0474/779352</v>
          </cell>
          <cell r="J415" t="str">
            <v>M</v>
          </cell>
          <cell r="K415" t="str">
            <v>BE</v>
          </cell>
          <cell r="L415" t="str">
            <v xml:space="preserve"> -</v>
          </cell>
          <cell r="M415" t="str">
            <v>Senior</v>
          </cell>
          <cell r="N415" t="str">
            <v>WOH</v>
          </cell>
        </row>
        <row r="416">
          <cell r="B416">
            <v>8875</v>
          </cell>
          <cell r="C416" t="str">
            <v>DEBUSSCHERE Dries</v>
          </cell>
          <cell r="D416" t="str">
            <v>Kortemarktstraat 37</v>
          </cell>
          <cell r="E416" t="str">
            <v>8830</v>
          </cell>
          <cell r="F416" t="str">
            <v>HOOGLEDE</v>
          </cell>
          <cell r="G416">
            <v>36439</v>
          </cell>
          <cell r="H416" t="str">
            <v>J</v>
          </cell>
          <cell r="I416" t="str">
            <v>051/703935</v>
          </cell>
          <cell r="J416" t="str">
            <v>M</v>
          </cell>
          <cell r="K416" t="str">
            <v>BE</v>
          </cell>
          <cell r="L416" t="str">
            <v>-</v>
          </cell>
          <cell r="M416" t="str">
            <v>Jeugd</v>
          </cell>
          <cell r="N416" t="str">
            <v>WOH</v>
          </cell>
        </row>
        <row r="417">
          <cell r="B417">
            <v>7314</v>
          </cell>
          <cell r="C417" t="str">
            <v>DEMAN Leon</v>
          </cell>
          <cell r="D417" t="str">
            <v>Graventafelstraat  27</v>
          </cell>
          <cell r="E417" t="str">
            <v>8980</v>
          </cell>
          <cell r="F417" t="str">
            <v>PASSENDALE</v>
          </cell>
          <cell r="G417">
            <v>20279</v>
          </cell>
          <cell r="H417" t="str">
            <v>S</v>
          </cell>
          <cell r="I417" t="str">
            <v>051/777368</v>
          </cell>
          <cell r="J417" t="str">
            <v>M</v>
          </cell>
          <cell r="K417" t="str">
            <v>BE</v>
          </cell>
          <cell r="L417" t="str">
            <v>-</v>
          </cell>
          <cell r="M417" t="str">
            <v>Senior</v>
          </cell>
          <cell r="N417" t="str">
            <v>WOH</v>
          </cell>
        </row>
        <row r="418">
          <cell r="B418">
            <v>9270</v>
          </cell>
          <cell r="C418" t="str">
            <v>DESWARTE Franky</v>
          </cell>
          <cell r="D418" t="str">
            <v>Diswegel 13</v>
          </cell>
          <cell r="E418" t="str">
            <v>8800</v>
          </cell>
          <cell r="F418" t="str">
            <v>ROESELARE</v>
          </cell>
          <cell r="G418">
            <v>27661</v>
          </cell>
          <cell r="H418" t="str">
            <v>S</v>
          </cell>
          <cell r="I418" t="str">
            <v>051/223697</v>
          </cell>
          <cell r="J418" t="str">
            <v>M</v>
          </cell>
          <cell r="K418" t="str">
            <v>BE</v>
          </cell>
          <cell r="L418" t="str">
            <v>-</v>
          </cell>
          <cell r="M418" t="str">
            <v>Senior</v>
          </cell>
          <cell r="N418" t="str">
            <v>WOH</v>
          </cell>
        </row>
        <row r="419">
          <cell r="B419" t="str">
            <v>00844</v>
          </cell>
          <cell r="C419" t="str">
            <v>DEVOS Claude</v>
          </cell>
          <cell r="D419" t="str">
            <v>Mezenstraat 15</v>
          </cell>
          <cell r="E419" t="str">
            <v>8850</v>
          </cell>
          <cell r="F419" t="str">
            <v>ARDOOIE</v>
          </cell>
          <cell r="G419">
            <v>27743</v>
          </cell>
          <cell r="H419" t="str">
            <v>K</v>
          </cell>
          <cell r="I419" t="str">
            <v>051/25.36.86</v>
          </cell>
          <cell r="J419" t="str">
            <v>M</v>
          </cell>
          <cell r="K419" t="str">
            <v>BE</v>
          </cell>
          <cell r="L419" t="str">
            <v xml:space="preserve"> -</v>
          </cell>
          <cell r="N419" t="str">
            <v>WOH</v>
          </cell>
        </row>
        <row r="420">
          <cell r="B420">
            <v>4691</v>
          </cell>
          <cell r="C420" t="str">
            <v>D'HONDT Hervé</v>
          </cell>
          <cell r="D420" t="str">
            <v>Wollestraat  3/2</v>
          </cell>
          <cell r="E420" t="str">
            <v>8820</v>
          </cell>
          <cell r="F420" t="str">
            <v>TORHOUT</v>
          </cell>
          <cell r="G420">
            <v>23876</v>
          </cell>
          <cell r="H420" t="str">
            <v>S</v>
          </cell>
          <cell r="I420" t="str">
            <v>050/222693</v>
          </cell>
          <cell r="J420" t="str">
            <v>M</v>
          </cell>
          <cell r="K420" t="str">
            <v>BE</v>
          </cell>
          <cell r="L420" t="str">
            <v>-</v>
          </cell>
          <cell r="M420" t="str">
            <v>Senior</v>
          </cell>
          <cell r="N420" t="str">
            <v>WOH</v>
          </cell>
        </row>
        <row r="421">
          <cell r="B421">
            <v>7315</v>
          </cell>
          <cell r="C421" t="str">
            <v>EVERAERDT Corneel</v>
          </cell>
          <cell r="D421" t="str">
            <v>Ieperstraat  209</v>
          </cell>
          <cell r="E421" t="str">
            <v>8800</v>
          </cell>
          <cell r="F421" t="str">
            <v>ROESELARE</v>
          </cell>
          <cell r="G421">
            <v>17175</v>
          </cell>
          <cell r="H421" t="str">
            <v>S</v>
          </cell>
          <cell r="I421" t="str">
            <v>051/250071</v>
          </cell>
          <cell r="J421" t="str">
            <v>M</v>
          </cell>
          <cell r="K421" t="str">
            <v>BE</v>
          </cell>
          <cell r="L421" t="str">
            <v>-</v>
          </cell>
          <cell r="M421" t="str">
            <v>Senior</v>
          </cell>
          <cell r="N421" t="str">
            <v>WOH</v>
          </cell>
        </row>
        <row r="422">
          <cell r="B422">
            <v>7316</v>
          </cell>
          <cell r="C422" t="str">
            <v>RONDELE Freddy</v>
          </cell>
          <cell r="D422" t="str">
            <v>Statiestraat 37 A</v>
          </cell>
          <cell r="E422" t="str">
            <v>8980</v>
          </cell>
          <cell r="F422" t="str">
            <v>PASSENDALE</v>
          </cell>
          <cell r="G422">
            <v>20720</v>
          </cell>
          <cell r="H422" t="str">
            <v>S</v>
          </cell>
          <cell r="I422" t="str">
            <v>0472/612050</v>
          </cell>
          <cell r="J422" t="str">
            <v>M</v>
          </cell>
          <cell r="K422" t="str">
            <v>BE</v>
          </cell>
          <cell r="L422" t="str">
            <v>-</v>
          </cell>
          <cell r="M422" t="str">
            <v>Senior</v>
          </cell>
          <cell r="N422" t="str">
            <v>WOH</v>
          </cell>
        </row>
        <row r="423">
          <cell r="B423">
            <v>9271</v>
          </cell>
          <cell r="C423" t="str">
            <v>VAN ACKER Frank</v>
          </cell>
          <cell r="D423" t="str">
            <v>Tulpenlaan 11</v>
          </cell>
          <cell r="E423" t="str">
            <v>8600</v>
          </cell>
          <cell r="F423" t="str">
            <v>DIKSMUIDE</v>
          </cell>
          <cell r="G423">
            <v>21911</v>
          </cell>
          <cell r="H423" t="str">
            <v>S</v>
          </cell>
          <cell r="I423" t="str">
            <v>0479/713549</v>
          </cell>
          <cell r="J423" t="str">
            <v>M</v>
          </cell>
          <cell r="K423" t="str">
            <v>BE</v>
          </cell>
          <cell r="L423" t="str">
            <v>-</v>
          </cell>
          <cell r="M423" t="str">
            <v>Senior</v>
          </cell>
          <cell r="N423" t="str">
            <v>WOH</v>
          </cell>
        </row>
        <row r="424">
          <cell r="B424">
            <v>8528</v>
          </cell>
          <cell r="C424" t="str">
            <v>VAN ACKER Jozef</v>
          </cell>
          <cell r="D424" t="str">
            <v>Klerkenstraat 4</v>
          </cell>
          <cell r="E424" t="str">
            <v>8840</v>
          </cell>
          <cell r="F424" t="str">
            <v>STADEN</v>
          </cell>
          <cell r="G424">
            <v>17924</v>
          </cell>
          <cell r="H424" t="str">
            <v>S</v>
          </cell>
          <cell r="I424" t="str">
            <v>051/702372</v>
          </cell>
          <cell r="J424" t="str">
            <v>M</v>
          </cell>
          <cell r="K424" t="str">
            <v>BE</v>
          </cell>
          <cell r="L424" t="str">
            <v>-</v>
          </cell>
          <cell r="M424" t="str">
            <v>Senior</v>
          </cell>
          <cell r="N424" t="str">
            <v>WOH</v>
          </cell>
        </row>
        <row r="425">
          <cell r="B425">
            <v>4702</v>
          </cell>
          <cell r="C425" t="str">
            <v>BEGHIN Bernard</v>
          </cell>
          <cell r="D425" t="str">
            <v>Rue de Gand 206</v>
          </cell>
          <cell r="E425">
            <v>0</v>
          </cell>
          <cell r="F425" t="str">
            <v>59200 TOURCOING (FR)</v>
          </cell>
          <cell r="G425">
            <v>17825</v>
          </cell>
          <cell r="H425" t="str">
            <v>S</v>
          </cell>
          <cell r="I425" t="str">
            <v>33689369124</v>
          </cell>
          <cell r="J425" t="str">
            <v>M</v>
          </cell>
          <cell r="K425" t="str">
            <v>FR</v>
          </cell>
          <cell r="L425" t="str">
            <v>-</v>
          </cell>
          <cell r="M425" t="str">
            <v>Senior</v>
          </cell>
          <cell r="N425" t="str">
            <v>RT</v>
          </cell>
        </row>
        <row r="426">
          <cell r="B426">
            <v>4740</v>
          </cell>
          <cell r="C426" t="str">
            <v>BEGHIN Julien</v>
          </cell>
          <cell r="D426" t="str">
            <v>Residence Les Lilas 30</v>
          </cell>
          <cell r="E426">
            <v>0</v>
          </cell>
          <cell r="F426" t="str">
            <v>62090 FRESNES LES MONTAUBAN (FR)</v>
          </cell>
          <cell r="G426">
            <v>31553</v>
          </cell>
          <cell r="H426" t="str">
            <v>S</v>
          </cell>
          <cell r="I426">
            <v>33760713898</v>
          </cell>
          <cell r="J426" t="str">
            <v>M</v>
          </cell>
          <cell r="K426" t="str">
            <v>FR</v>
          </cell>
          <cell r="L426" t="str">
            <v>-</v>
          </cell>
          <cell r="M426" t="str">
            <v>Senior</v>
          </cell>
          <cell r="N426" t="str">
            <v>RT</v>
          </cell>
        </row>
        <row r="427">
          <cell r="B427">
            <v>6441</v>
          </cell>
          <cell r="C427" t="str">
            <v>BERRIER Jean-Pierre</v>
          </cell>
          <cell r="D427" t="str">
            <v>Neerweg 82</v>
          </cell>
          <cell r="E427">
            <v>8930</v>
          </cell>
          <cell r="F427" t="str">
            <v>REKKEM</v>
          </cell>
          <cell r="G427">
            <v>20657</v>
          </cell>
          <cell r="H427" t="str">
            <v>S</v>
          </cell>
          <cell r="I427" t="str">
            <v>0494/467405</v>
          </cell>
          <cell r="J427" t="str">
            <v>M</v>
          </cell>
          <cell r="K427" t="str">
            <v>BE</v>
          </cell>
          <cell r="L427" t="str">
            <v>-</v>
          </cell>
          <cell r="M427" t="str">
            <v>Senior</v>
          </cell>
          <cell r="N427" t="str">
            <v>RT</v>
          </cell>
        </row>
        <row r="428">
          <cell r="B428">
            <v>9077</v>
          </cell>
          <cell r="C428" t="str">
            <v>COUCKE Gabriel</v>
          </cell>
          <cell r="D428" t="str">
            <v>Rue Léon Salembien 49 b /  135</v>
          </cell>
          <cell r="E428">
            <v>0</v>
          </cell>
          <cell r="F428" t="str">
            <v>59200 TOURCOING (FR)</v>
          </cell>
          <cell r="G428">
            <v>32684</v>
          </cell>
          <cell r="H428" t="str">
            <v>S</v>
          </cell>
          <cell r="I428" t="str">
            <v>0033669548003</v>
          </cell>
          <cell r="J428" t="str">
            <v>m</v>
          </cell>
          <cell r="K428" t="str">
            <v>FR</v>
          </cell>
          <cell r="L428" t="str">
            <v>-</v>
          </cell>
          <cell r="M428" t="str">
            <v>Senior</v>
          </cell>
          <cell r="N428" t="str">
            <v>RT</v>
          </cell>
        </row>
        <row r="429">
          <cell r="B429">
            <v>9076</v>
          </cell>
          <cell r="C429" t="str">
            <v>DELPLANQUE Fabien</v>
          </cell>
          <cell r="D429" t="str">
            <v>Boulevard Jeanne d'Arc 430</v>
          </cell>
          <cell r="E429">
            <v>0</v>
          </cell>
          <cell r="F429" t="str">
            <v>59500 DOUAI</v>
          </cell>
          <cell r="G429">
            <v>24803</v>
          </cell>
          <cell r="H429" t="str">
            <v>S</v>
          </cell>
          <cell r="I429">
            <v>33681257611</v>
          </cell>
          <cell r="J429" t="str">
            <v>M</v>
          </cell>
          <cell r="K429" t="str">
            <v>FR</v>
          </cell>
          <cell r="L429" t="str">
            <v>-</v>
          </cell>
          <cell r="M429" t="str">
            <v>Senior</v>
          </cell>
          <cell r="N429" t="str">
            <v>RT</v>
          </cell>
        </row>
        <row r="430">
          <cell r="B430">
            <v>4709</v>
          </cell>
          <cell r="C430" t="str">
            <v>DESBONNEZ Philippe</v>
          </cell>
          <cell r="D430" t="str">
            <v>Rue des Peupliers 2</v>
          </cell>
          <cell r="E430" t="str">
            <v>7730</v>
          </cell>
          <cell r="F430" t="str">
            <v>EVREGNIES</v>
          </cell>
          <cell r="G430">
            <v>21615</v>
          </cell>
          <cell r="H430" t="str">
            <v>S</v>
          </cell>
          <cell r="I430" t="str">
            <v>0479/441899</v>
          </cell>
          <cell r="J430" t="str">
            <v>M</v>
          </cell>
          <cell r="K430" t="str">
            <v>BE</v>
          </cell>
          <cell r="L430" t="str">
            <v>-</v>
          </cell>
          <cell r="M430" t="str">
            <v>Senior</v>
          </cell>
          <cell r="N430" t="str">
            <v>RT</v>
          </cell>
        </row>
        <row r="431">
          <cell r="B431">
            <v>9528</v>
          </cell>
          <cell r="C431" t="str">
            <v>DE SOUSA Joaquim</v>
          </cell>
          <cell r="D431" t="str">
            <v>Avenue De la République 979 / 24</v>
          </cell>
          <cell r="E431">
            <v>0</v>
          </cell>
          <cell r="F431" t="str">
            <v>59700 MARCQ EN BAROEUL (FR)</v>
          </cell>
          <cell r="G431">
            <v>20332</v>
          </cell>
          <cell r="H431" t="str">
            <v>S</v>
          </cell>
          <cell r="I431" t="str">
            <v>0033625011251</v>
          </cell>
          <cell r="J431" t="str">
            <v>M</v>
          </cell>
          <cell r="K431" t="str">
            <v>FR</v>
          </cell>
          <cell r="L431" t="str">
            <v>-</v>
          </cell>
          <cell r="M431" t="str">
            <v>Senior</v>
          </cell>
          <cell r="N431" t="str">
            <v>RT</v>
          </cell>
        </row>
        <row r="432">
          <cell r="B432">
            <v>7542</v>
          </cell>
          <cell r="C432" t="str">
            <v>DESTAILLEUR Patrick</v>
          </cell>
          <cell r="D432" t="str">
            <v>Rue de Roulers 93</v>
          </cell>
          <cell r="E432">
            <v>7700</v>
          </cell>
          <cell r="F432" t="str">
            <v>MOUSCRON</v>
          </cell>
          <cell r="G432">
            <v>24639</v>
          </cell>
          <cell r="H432" t="str">
            <v>S</v>
          </cell>
          <cell r="I432" t="str">
            <v>0474/334054</v>
          </cell>
          <cell r="J432" t="str">
            <v>M</v>
          </cell>
          <cell r="K432" t="str">
            <v>BE</v>
          </cell>
          <cell r="L432" t="str">
            <v>-</v>
          </cell>
          <cell r="M432" t="str">
            <v>Senior</v>
          </cell>
          <cell r="N432" t="str">
            <v>RT</v>
          </cell>
        </row>
        <row r="433">
          <cell r="B433">
            <v>9971</v>
          </cell>
          <cell r="C433" t="str">
            <v>DUEZ Bernard</v>
          </cell>
          <cell r="D433" t="str">
            <v>Grande Route 229</v>
          </cell>
          <cell r="E433">
            <v>7530</v>
          </cell>
          <cell r="F433" t="str">
            <v>GAURAIN - RAMECROIX</v>
          </cell>
          <cell r="G433">
            <v>21875</v>
          </cell>
          <cell r="H433" t="str">
            <v>S</v>
          </cell>
          <cell r="I433" t="str">
            <v>0471/750796</v>
          </cell>
          <cell r="J433" t="str">
            <v>M</v>
          </cell>
          <cell r="K433" t="str">
            <v>BE</v>
          </cell>
          <cell r="L433" t="str">
            <v>-</v>
          </cell>
          <cell r="M433" t="str">
            <v>Senior</v>
          </cell>
          <cell r="N433" t="str">
            <v>RT</v>
          </cell>
        </row>
        <row r="434">
          <cell r="B434">
            <v>4710</v>
          </cell>
          <cell r="C434" t="str">
            <v>EQUIPART Pierre</v>
          </cell>
          <cell r="D434" t="str">
            <v>Opstal 62</v>
          </cell>
          <cell r="E434" t="str">
            <v>8930</v>
          </cell>
          <cell r="F434" t="str">
            <v>LAUWE</v>
          </cell>
          <cell r="G434">
            <v>18576</v>
          </cell>
          <cell r="H434" t="str">
            <v>S</v>
          </cell>
          <cell r="I434">
            <v>33610249999</v>
          </cell>
          <cell r="J434" t="str">
            <v>M</v>
          </cell>
          <cell r="K434" t="str">
            <v>FR</v>
          </cell>
          <cell r="L434" t="str">
            <v>NAT</v>
          </cell>
          <cell r="M434" t="str">
            <v>Senior</v>
          </cell>
          <cell r="N434" t="str">
            <v>RT</v>
          </cell>
        </row>
        <row r="435">
          <cell r="B435">
            <v>9075</v>
          </cell>
          <cell r="C435" t="str">
            <v>FLORIN Marc</v>
          </cell>
          <cell r="D435" t="str">
            <v>Rue de Croix 4</v>
          </cell>
          <cell r="E435">
            <v>0</v>
          </cell>
          <cell r="F435" t="str">
            <v>59510 HEM (FR)</v>
          </cell>
          <cell r="G435">
            <v>26117</v>
          </cell>
          <cell r="H435" t="str">
            <v>S</v>
          </cell>
          <cell r="I435">
            <v>33637376606</v>
          </cell>
          <cell r="J435" t="str">
            <v>M</v>
          </cell>
          <cell r="K435" t="str">
            <v>FR</v>
          </cell>
          <cell r="L435" t="str">
            <v>-</v>
          </cell>
          <cell r="M435" t="str">
            <v>Senior</v>
          </cell>
          <cell r="N435" t="str">
            <v>RT</v>
          </cell>
        </row>
        <row r="436">
          <cell r="B436">
            <v>9272</v>
          </cell>
          <cell r="C436" t="str">
            <v>GUENEZ Christophe</v>
          </cell>
          <cell r="D436" t="str">
            <v>Rue Rouget de l' Isle 193</v>
          </cell>
          <cell r="E436">
            <v>0</v>
          </cell>
          <cell r="F436" t="str">
            <v>59200 TOURCOING (FR)</v>
          </cell>
          <cell r="G436">
            <v>22321</v>
          </cell>
          <cell r="H436" t="str">
            <v>S</v>
          </cell>
          <cell r="I436">
            <v>33320765015</v>
          </cell>
          <cell r="J436" t="str">
            <v>M</v>
          </cell>
          <cell r="K436" t="str">
            <v>FR</v>
          </cell>
          <cell r="L436" t="str">
            <v>-</v>
          </cell>
          <cell r="M436" t="str">
            <v>Senior</v>
          </cell>
          <cell r="N436" t="str">
            <v>RT</v>
          </cell>
        </row>
        <row r="437">
          <cell r="B437">
            <v>4715</v>
          </cell>
          <cell r="C437" t="str">
            <v>LAMPE Guy</v>
          </cell>
          <cell r="D437" t="str">
            <v>Chemin du Bois du Duc 147</v>
          </cell>
          <cell r="E437">
            <v>0</v>
          </cell>
          <cell r="F437" t="str">
            <v>59250   HALLUIN (FR)</v>
          </cell>
          <cell r="G437">
            <v>20464</v>
          </cell>
          <cell r="H437" t="str">
            <v>S</v>
          </cell>
          <cell r="I437" t="str">
            <v>33685688270</v>
          </cell>
          <cell r="J437" t="str">
            <v>M</v>
          </cell>
          <cell r="K437" t="str">
            <v>BE</v>
          </cell>
          <cell r="L437" t="str">
            <v>-</v>
          </cell>
          <cell r="M437" t="str">
            <v>Senior</v>
          </cell>
          <cell r="N437" t="str">
            <v>RT</v>
          </cell>
        </row>
        <row r="438">
          <cell r="B438">
            <v>4714</v>
          </cell>
          <cell r="C438" t="str">
            <v>LAMOTE Francis</v>
          </cell>
          <cell r="D438" t="str">
            <v>Koninklijke Baan 60 bus 4</v>
          </cell>
          <cell r="E438">
            <v>8670</v>
          </cell>
          <cell r="F438" t="str">
            <v>KOEKELARE</v>
          </cell>
          <cell r="G438">
            <v>17740</v>
          </cell>
          <cell r="H438" t="str">
            <v>S</v>
          </cell>
          <cell r="I438" t="str">
            <v>0476/239625</v>
          </cell>
          <cell r="J438" t="str">
            <v>M</v>
          </cell>
          <cell r="K438" t="str">
            <v>BE</v>
          </cell>
          <cell r="L438" t="str">
            <v>-</v>
          </cell>
          <cell r="M438" t="str">
            <v>Senior</v>
          </cell>
          <cell r="N438" t="str">
            <v>RT</v>
          </cell>
        </row>
        <row r="439">
          <cell r="B439">
            <v>8694</v>
          </cell>
          <cell r="C439" t="str">
            <v>VANDEMAELE Paul-André</v>
          </cell>
          <cell r="D439" t="str">
            <v>Rue de l'Agriculture 59/7</v>
          </cell>
          <cell r="E439" t="str">
            <v>7700</v>
          </cell>
          <cell r="F439" t="str">
            <v>MOUSCRON</v>
          </cell>
          <cell r="G439">
            <v>21168</v>
          </cell>
          <cell r="H439" t="str">
            <v>S</v>
          </cell>
          <cell r="I439">
            <v>0</v>
          </cell>
          <cell r="J439" t="str">
            <v>M</v>
          </cell>
          <cell r="K439" t="str">
            <v>BE</v>
          </cell>
          <cell r="L439" t="str">
            <v>-</v>
          </cell>
          <cell r="M439" t="str">
            <v>Senior</v>
          </cell>
          <cell r="N439" t="str">
            <v>RT</v>
          </cell>
        </row>
        <row r="440">
          <cell r="B440">
            <v>9435</v>
          </cell>
          <cell r="C440" t="str">
            <v>VERCAMPST Rémy</v>
          </cell>
          <cell r="D440" t="str">
            <v>Clos des Glailleuls 5</v>
          </cell>
          <cell r="E440">
            <v>7712</v>
          </cell>
          <cell r="F440" t="str">
            <v>HERSEAUX</v>
          </cell>
          <cell r="G440">
            <v>36011</v>
          </cell>
          <cell r="H440" t="str">
            <v>J</v>
          </cell>
          <cell r="I440" t="str">
            <v>0474/336537</v>
          </cell>
          <cell r="J440" t="str">
            <v>M</v>
          </cell>
          <cell r="K440" t="str">
            <v>BE</v>
          </cell>
          <cell r="L440" t="str">
            <v>-</v>
          </cell>
          <cell r="M440" t="str">
            <v>Jeugd</v>
          </cell>
          <cell r="N440" t="str">
            <v>RT</v>
          </cell>
        </row>
        <row r="441">
          <cell r="B441">
            <v>4703</v>
          </cell>
          <cell r="C441" t="str">
            <v>BEGHIN Frédéric</v>
          </cell>
          <cell r="D441" t="str">
            <v>Chaussée Gramme 108</v>
          </cell>
          <cell r="E441">
            <v>0</v>
          </cell>
          <cell r="F441" t="str">
            <v>59200 TOURCOING (FR)</v>
          </cell>
          <cell r="G441">
            <v>29005</v>
          </cell>
          <cell r="H441" t="str">
            <v>S</v>
          </cell>
          <cell r="I441">
            <v>33620773487</v>
          </cell>
          <cell r="J441" t="str">
            <v>M</v>
          </cell>
          <cell r="K441" t="str">
            <v>FR</v>
          </cell>
          <cell r="L441" t="str">
            <v>-</v>
          </cell>
          <cell r="M441" t="str">
            <v>Senior</v>
          </cell>
          <cell r="N441" t="str">
            <v>KK</v>
          </cell>
        </row>
        <row r="442">
          <cell r="B442">
            <v>9078</v>
          </cell>
          <cell r="C442" t="str">
            <v>BEKAERT Bernhard</v>
          </cell>
          <cell r="D442" t="str">
            <v>Landweg 4d</v>
          </cell>
          <cell r="E442" t="str">
            <v>8510</v>
          </cell>
          <cell r="F442" t="str">
            <v>KOOIGEM</v>
          </cell>
          <cell r="G442">
            <v>22827</v>
          </cell>
          <cell r="H442" t="str">
            <v>S</v>
          </cell>
          <cell r="I442" t="str">
            <v>0475/563195</v>
          </cell>
          <cell r="J442" t="str">
            <v>M</v>
          </cell>
          <cell r="K442" t="str">
            <v>BE</v>
          </cell>
          <cell r="L442" t="str">
            <v>-</v>
          </cell>
          <cell r="M442" t="str">
            <v>Senior</v>
          </cell>
          <cell r="N442" t="str">
            <v>KK</v>
          </cell>
        </row>
        <row r="443">
          <cell r="B443">
            <v>5809</v>
          </cell>
          <cell r="C443" t="str">
            <v>BITALIS Richard</v>
          </cell>
          <cell r="D443" t="str">
            <v>Rue de Bièvre  31</v>
          </cell>
          <cell r="E443">
            <v>0</v>
          </cell>
          <cell r="F443" t="str">
            <v>75005   PARIS (FR )</v>
          </cell>
          <cell r="G443">
            <v>16812</v>
          </cell>
          <cell r="H443" t="str">
            <v>S</v>
          </cell>
          <cell r="I443">
            <v>33607605601</v>
          </cell>
          <cell r="J443" t="str">
            <v>M</v>
          </cell>
          <cell r="K443" t="str">
            <v>FR</v>
          </cell>
          <cell r="L443" t="str">
            <v>-</v>
          </cell>
          <cell r="M443" t="str">
            <v>Senior</v>
          </cell>
          <cell r="N443" t="str">
            <v>KK</v>
          </cell>
        </row>
        <row r="444">
          <cell r="B444">
            <v>1150</v>
          </cell>
          <cell r="C444" t="str">
            <v>BRANTS Ronny</v>
          </cell>
          <cell r="D444" t="str">
            <v>Kasteelstraat 38 bus 22</v>
          </cell>
          <cell r="E444">
            <v>8520</v>
          </cell>
          <cell r="F444" t="str">
            <v>KUURNE</v>
          </cell>
          <cell r="G444">
            <v>22003</v>
          </cell>
          <cell r="H444" t="str">
            <v>S</v>
          </cell>
          <cell r="I444" t="str">
            <v>0495/160185</v>
          </cell>
          <cell r="J444" t="str">
            <v>M</v>
          </cell>
          <cell r="K444" t="str">
            <v>BE</v>
          </cell>
          <cell r="L444" t="str">
            <v>-</v>
          </cell>
          <cell r="M444" t="str">
            <v>Senior</v>
          </cell>
          <cell r="N444" t="str">
            <v>KK</v>
          </cell>
        </row>
        <row r="445">
          <cell r="B445">
            <v>9968</v>
          </cell>
          <cell r="C445" t="str">
            <v>BRUYERE Michel</v>
          </cell>
          <cell r="D445" t="str">
            <v>Rue Auguste Comte 33</v>
          </cell>
          <cell r="E445">
            <v>0</v>
          </cell>
          <cell r="F445" t="str">
            <v>59000 LILLE (FR)</v>
          </cell>
          <cell r="G445">
            <v>19795</v>
          </cell>
          <cell r="H445" t="str">
            <v>S</v>
          </cell>
          <cell r="I445" t="str">
            <v>0033786711852</v>
          </cell>
          <cell r="J445" t="str">
            <v>M</v>
          </cell>
          <cell r="K445" t="str">
            <v>FR</v>
          </cell>
          <cell r="L445" t="str">
            <v>-</v>
          </cell>
          <cell r="M445" t="str">
            <v>Senior</v>
          </cell>
          <cell r="N445" t="str">
            <v>KK</v>
          </cell>
        </row>
        <row r="446">
          <cell r="B446">
            <v>3508</v>
          </cell>
          <cell r="C446" t="str">
            <v>BUYLE Stany</v>
          </cell>
          <cell r="D446" t="str">
            <v>Rue du Moulin 17</v>
          </cell>
          <cell r="E446">
            <v>0</v>
          </cell>
          <cell r="F446" t="str">
            <v>59820 GRAVELINES (FR)</v>
          </cell>
          <cell r="G446">
            <v>21995</v>
          </cell>
          <cell r="H446" t="str">
            <v>S</v>
          </cell>
          <cell r="I446">
            <v>33328223873</v>
          </cell>
          <cell r="J446" t="str">
            <v>M</v>
          </cell>
          <cell r="K446" t="str">
            <v>BE</v>
          </cell>
          <cell r="L446" t="str">
            <v>-</v>
          </cell>
          <cell r="M446" t="str">
            <v>Senior</v>
          </cell>
          <cell r="N446" t="str">
            <v>KK</v>
          </cell>
        </row>
        <row r="447">
          <cell r="B447">
            <v>1059</v>
          </cell>
          <cell r="C447" t="str">
            <v>CARDON Eddy</v>
          </cell>
          <cell r="D447" t="str">
            <v>Oudenaardsesteenweg 52</v>
          </cell>
          <cell r="E447">
            <v>8450</v>
          </cell>
          <cell r="F447" t="str">
            <v>DEERLIJK</v>
          </cell>
          <cell r="G447">
            <v>19465</v>
          </cell>
          <cell r="H447" t="str">
            <v>S</v>
          </cell>
          <cell r="I447" t="str">
            <v>056/777308</v>
          </cell>
          <cell r="J447" t="str">
            <v>M</v>
          </cell>
          <cell r="K447" t="str">
            <v>BE</v>
          </cell>
          <cell r="M447" t="str">
            <v>Senior</v>
          </cell>
          <cell r="N447" t="str">
            <v>KK</v>
          </cell>
        </row>
        <row r="448">
          <cell r="B448">
            <v>7457</v>
          </cell>
          <cell r="C448" t="str">
            <v>COECK Bjorn</v>
          </cell>
          <cell r="D448" t="str">
            <v>Molenstraat 55</v>
          </cell>
          <cell r="E448">
            <v>8501</v>
          </cell>
          <cell r="F448" t="str">
            <v>KORTRIJK</v>
          </cell>
          <cell r="G448">
            <v>29333</v>
          </cell>
          <cell r="H448" t="str">
            <v>S</v>
          </cell>
          <cell r="I448" t="str">
            <v>0479/686058</v>
          </cell>
          <cell r="J448" t="str">
            <v>M</v>
          </cell>
          <cell r="K448" t="str">
            <v>BE</v>
          </cell>
          <cell r="M448" t="str">
            <v>Senior</v>
          </cell>
          <cell r="N448" t="str">
            <v>KK</v>
          </cell>
        </row>
        <row r="449">
          <cell r="B449">
            <v>2568</v>
          </cell>
          <cell r="C449" t="str">
            <v>CORNELISSEN Jacky</v>
          </cell>
          <cell r="D449" t="str">
            <v>Kasteelstraat 41</v>
          </cell>
          <cell r="E449">
            <v>8520</v>
          </cell>
          <cell r="F449" t="str">
            <v>KUURNE</v>
          </cell>
          <cell r="G449">
            <v>20505</v>
          </cell>
          <cell r="H449" t="str">
            <v>S</v>
          </cell>
          <cell r="I449" t="str">
            <v>0497/038648</v>
          </cell>
          <cell r="J449" t="str">
            <v>M</v>
          </cell>
          <cell r="K449" t="str">
            <v>BE</v>
          </cell>
          <cell r="L449" t="str">
            <v>-</v>
          </cell>
          <cell r="M449" t="str">
            <v>Senior</v>
          </cell>
          <cell r="N449" t="str">
            <v>KK</v>
          </cell>
        </row>
        <row r="450">
          <cell r="B450">
            <v>1054</v>
          </cell>
          <cell r="C450" t="str">
            <v>DEMOS Georges</v>
          </cell>
          <cell r="D450" t="str">
            <v>Marcel en Henaux 54</v>
          </cell>
          <cell r="E450">
            <v>0</v>
          </cell>
          <cell r="F450" t="str">
            <v>59700 MARCQ EN BAROEUL (FR)</v>
          </cell>
          <cell r="G450">
            <v>21659</v>
          </cell>
          <cell r="H450" t="str">
            <v>S</v>
          </cell>
          <cell r="I450" t="str">
            <v>33645558014</v>
          </cell>
          <cell r="J450" t="str">
            <v>M</v>
          </cell>
          <cell r="K450" t="str">
            <v>FR</v>
          </cell>
          <cell r="M450" t="str">
            <v>Senior</v>
          </cell>
          <cell r="N450" t="str">
            <v>KK</v>
          </cell>
        </row>
        <row r="451">
          <cell r="B451">
            <v>6727</v>
          </cell>
          <cell r="C451" t="str">
            <v>DE RYNCK Ivan</v>
          </cell>
          <cell r="D451" t="str">
            <v>Ieperseweg  26</v>
          </cell>
          <cell r="E451" t="str">
            <v>8970</v>
          </cell>
          <cell r="F451" t="str">
            <v>POPERINGE</v>
          </cell>
          <cell r="G451">
            <v>19778</v>
          </cell>
          <cell r="H451" t="str">
            <v>S</v>
          </cell>
          <cell r="I451" t="str">
            <v>057/333108</v>
          </cell>
          <cell r="J451" t="str">
            <v>M</v>
          </cell>
          <cell r="K451" t="str">
            <v>BE</v>
          </cell>
          <cell r="L451" t="str">
            <v>-</v>
          </cell>
          <cell r="M451" t="str">
            <v>Senior</v>
          </cell>
          <cell r="N451" t="str">
            <v>KK</v>
          </cell>
        </row>
        <row r="452">
          <cell r="B452">
            <v>4708</v>
          </cell>
          <cell r="C452" t="str">
            <v>DENNEULIN Frédéric</v>
          </cell>
          <cell r="D452" t="str">
            <v>Rue Jean Noté  40</v>
          </cell>
          <cell r="E452" t="str">
            <v>7500</v>
          </cell>
          <cell r="F452" t="str">
            <v>TOURNAI</v>
          </cell>
          <cell r="G452">
            <v>22552</v>
          </cell>
          <cell r="H452" t="str">
            <v>S</v>
          </cell>
          <cell r="I452" t="str">
            <v>0472/346258</v>
          </cell>
          <cell r="J452" t="str">
            <v>M</v>
          </cell>
          <cell r="K452" t="str">
            <v>FR</v>
          </cell>
          <cell r="L452" t="str">
            <v>-</v>
          </cell>
          <cell r="M452" t="str">
            <v>Senior</v>
          </cell>
          <cell r="N452" t="str">
            <v>KK</v>
          </cell>
        </row>
        <row r="453">
          <cell r="B453">
            <v>6730</v>
          </cell>
          <cell r="C453" t="str">
            <v>DENOULET Johan</v>
          </cell>
          <cell r="D453" t="str">
            <v>Flanders Fieldweg 34 B</v>
          </cell>
          <cell r="E453" t="str">
            <v>8790</v>
          </cell>
          <cell r="F453" t="str">
            <v>WAREGEM</v>
          </cell>
          <cell r="G453">
            <v>21360</v>
          </cell>
          <cell r="H453" t="str">
            <v>S</v>
          </cell>
          <cell r="I453" t="str">
            <v>0478/202074</v>
          </cell>
          <cell r="J453" t="str">
            <v>M</v>
          </cell>
          <cell r="K453" t="str">
            <v>BE</v>
          </cell>
          <cell r="L453" t="str">
            <v>-</v>
          </cell>
          <cell r="M453" t="str">
            <v>Senior</v>
          </cell>
          <cell r="N453" t="str">
            <v>KK</v>
          </cell>
        </row>
        <row r="454">
          <cell r="B454">
            <v>5223</v>
          </cell>
          <cell r="C454" t="str">
            <v>DESCHEPPER Carl</v>
          </cell>
          <cell r="D454" t="str">
            <v>Blauwhuisstraat 3</v>
          </cell>
          <cell r="E454">
            <v>8870</v>
          </cell>
          <cell r="F454" t="str">
            <v>IZEGEM</v>
          </cell>
          <cell r="G454">
            <v>24154</v>
          </cell>
          <cell r="H454" t="str">
            <v>S</v>
          </cell>
          <cell r="I454" t="str">
            <v>0477/604748</v>
          </cell>
          <cell r="J454" t="str">
            <v>M</v>
          </cell>
          <cell r="K454" t="str">
            <v>BE</v>
          </cell>
          <cell r="L454" t="str">
            <v>-</v>
          </cell>
          <cell r="M454" t="str">
            <v>Senior</v>
          </cell>
          <cell r="N454" t="str">
            <v>KK</v>
          </cell>
        </row>
        <row r="455">
          <cell r="B455">
            <v>1053</v>
          </cell>
          <cell r="C455" t="str">
            <v>DESPREZ Jean-Pierre</v>
          </cell>
          <cell r="D455" t="str">
            <v>Rue A.France 3</v>
          </cell>
          <cell r="E455">
            <v>0</v>
          </cell>
          <cell r="F455" t="str">
            <v>59560 COMINES (FR)</v>
          </cell>
          <cell r="G455">
            <v>18758</v>
          </cell>
          <cell r="H455" t="str">
            <v>S</v>
          </cell>
          <cell r="I455" t="str">
            <v>33320392949</v>
          </cell>
          <cell r="J455" t="str">
            <v>M</v>
          </cell>
          <cell r="K455" t="str">
            <v>FR</v>
          </cell>
          <cell r="M455" t="str">
            <v>Senior</v>
          </cell>
          <cell r="N455" t="str">
            <v>KK</v>
          </cell>
        </row>
        <row r="456">
          <cell r="B456" t="str">
            <v>00696</v>
          </cell>
          <cell r="C456" t="str">
            <v>DEVOLDERE Eric</v>
          </cell>
          <cell r="D456" t="str">
            <v>H. Lebbestraat 63</v>
          </cell>
          <cell r="E456" t="str">
            <v>8790</v>
          </cell>
          <cell r="F456" t="str">
            <v>WAREGEM</v>
          </cell>
          <cell r="G456">
            <v>17886</v>
          </cell>
          <cell r="H456" t="str">
            <v>K</v>
          </cell>
          <cell r="I456" t="str">
            <v>0495/448848</v>
          </cell>
          <cell r="J456" t="str">
            <v>M</v>
          </cell>
          <cell r="K456" t="str">
            <v>BE</v>
          </cell>
          <cell r="L456" t="str">
            <v>-</v>
          </cell>
          <cell r="N456" t="str">
            <v>KK</v>
          </cell>
        </row>
        <row r="457">
          <cell r="B457">
            <v>8696</v>
          </cell>
          <cell r="C457" t="str">
            <v>DORARD Steve</v>
          </cell>
          <cell r="D457" t="str">
            <v>Rue d'Haubourdin 398</v>
          </cell>
          <cell r="E457">
            <v>0</v>
          </cell>
          <cell r="F457" t="str">
            <v>59155 FACHES THUMESNIL (FR)</v>
          </cell>
          <cell r="G457">
            <v>30318</v>
          </cell>
          <cell r="H457" t="str">
            <v>S</v>
          </cell>
          <cell r="I457" t="str">
            <v>0033662634941</v>
          </cell>
          <cell r="J457" t="str">
            <v>M</v>
          </cell>
          <cell r="K457" t="str">
            <v>FR</v>
          </cell>
          <cell r="M457" t="str">
            <v>Senior</v>
          </cell>
          <cell r="N457" t="str">
            <v>KK</v>
          </cell>
        </row>
        <row r="458">
          <cell r="B458">
            <v>4589</v>
          </cell>
          <cell r="C458" t="str">
            <v>GODEFROIDT Frédéric</v>
          </cell>
          <cell r="D458" t="str">
            <v>Rue Kleber 194</v>
          </cell>
          <cell r="E458">
            <v>0</v>
          </cell>
          <cell r="F458" t="str">
            <v>59170 CROIX (FR)</v>
          </cell>
          <cell r="G458">
            <v>27252</v>
          </cell>
          <cell r="H458" t="str">
            <v>S</v>
          </cell>
          <cell r="I458" t="str">
            <v>0033634956504</v>
          </cell>
          <cell r="J458" t="str">
            <v>M</v>
          </cell>
          <cell r="K458" t="str">
            <v>FR</v>
          </cell>
          <cell r="L458" t="str">
            <v>-</v>
          </cell>
          <cell r="M458" t="str">
            <v>Senior</v>
          </cell>
          <cell r="N458" t="str">
            <v>KK</v>
          </cell>
        </row>
        <row r="459">
          <cell r="B459" t="str">
            <v>00248</v>
          </cell>
          <cell r="C459" t="str">
            <v>HUYSENTRUYT Eric</v>
          </cell>
          <cell r="D459" t="str">
            <v>Bremlaan  6</v>
          </cell>
          <cell r="E459" t="str">
            <v>8500</v>
          </cell>
          <cell r="F459" t="str">
            <v>KORTRIJK</v>
          </cell>
          <cell r="G459">
            <v>14801</v>
          </cell>
          <cell r="H459" t="str">
            <v>K</v>
          </cell>
          <cell r="I459" t="str">
            <v>056/215960</v>
          </cell>
          <cell r="J459" t="str">
            <v>M</v>
          </cell>
          <cell r="K459" t="str">
            <v>BE</v>
          </cell>
          <cell r="L459" t="str">
            <v>-</v>
          </cell>
          <cell r="N459" t="str">
            <v>KK</v>
          </cell>
        </row>
        <row r="460">
          <cell r="B460">
            <v>4730</v>
          </cell>
          <cell r="C460" t="str">
            <v>LAGAGE Roger</v>
          </cell>
          <cell r="D460" t="str">
            <v>Desselgemstraat 110</v>
          </cell>
          <cell r="E460">
            <v>8792</v>
          </cell>
          <cell r="F460" t="str">
            <v>DESSELGEM</v>
          </cell>
          <cell r="G460">
            <v>15522</v>
          </cell>
          <cell r="H460" t="str">
            <v>S</v>
          </cell>
          <cell r="I460" t="str">
            <v>0473/457543</v>
          </cell>
          <cell r="J460" t="str">
            <v>M</v>
          </cell>
          <cell r="K460" t="str">
            <v>BE</v>
          </cell>
          <cell r="L460" t="str">
            <v>-</v>
          </cell>
          <cell r="M460" t="str">
            <v>Senior</v>
          </cell>
          <cell r="N460" t="str">
            <v>KK</v>
          </cell>
        </row>
        <row r="461">
          <cell r="B461">
            <v>8714</v>
          </cell>
          <cell r="C461" t="str">
            <v>LOOSVELDT Frank</v>
          </cell>
          <cell r="D461" t="str">
            <v>Nijverheidsstraat 32</v>
          </cell>
          <cell r="E461" t="str">
            <v>8760</v>
          </cell>
          <cell r="F461" t="str">
            <v>MEULEBEKE</v>
          </cell>
          <cell r="G461">
            <v>21933</v>
          </cell>
          <cell r="H461" t="str">
            <v>S</v>
          </cell>
          <cell r="I461" t="str">
            <v>0474/453866</v>
          </cell>
          <cell r="J461" t="str">
            <v>M</v>
          </cell>
          <cell r="K461" t="str">
            <v>BE</v>
          </cell>
          <cell r="L461" t="str">
            <v>-</v>
          </cell>
          <cell r="M461" t="str">
            <v>Senior</v>
          </cell>
          <cell r="N461" t="str">
            <v>KK</v>
          </cell>
        </row>
        <row r="462">
          <cell r="B462" t="str">
            <v>00401</v>
          </cell>
          <cell r="C462" t="str">
            <v>MALESIS Pierre</v>
          </cell>
          <cell r="D462" t="str">
            <v>Winterland  39</v>
          </cell>
          <cell r="E462" t="str">
            <v>8501</v>
          </cell>
          <cell r="F462" t="str">
            <v>HEULE</v>
          </cell>
          <cell r="G462">
            <v>17062</v>
          </cell>
          <cell r="H462" t="str">
            <v>K</v>
          </cell>
          <cell r="I462" t="str">
            <v>056/350773</v>
          </cell>
          <cell r="J462" t="str">
            <v>M</v>
          </cell>
          <cell r="K462" t="str">
            <v>BE</v>
          </cell>
          <cell r="L462" t="str">
            <v>-</v>
          </cell>
          <cell r="N462" t="str">
            <v>KK</v>
          </cell>
        </row>
        <row r="463">
          <cell r="B463">
            <v>8425</v>
          </cell>
          <cell r="C463" t="str">
            <v>MILLET Michel</v>
          </cell>
          <cell r="D463" t="str">
            <v>Rue de Breuze 1064</v>
          </cell>
          <cell r="E463">
            <v>0</v>
          </cell>
          <cell r="F463" t="str">
            <v>59780 BAISIEUX (FR)</v>
          </cell>
          <cell r="G463">
            <v>17649</v>
          </cell>
          <cell r="H463" t="str">
            <v>S</v>
          </cell>
          <cell r="I463" t="str">
            <v>0033675886877</v>
          </cell>
          <cell r="J463" t="str">
            <v>M</v>
          </cell>
          <cell r="K463" t="str">
            <v>FR</v>
          </cell>
          <cell r="L463" t="str">
            <v>-</v>
          </cell>
          <cell r="M463" t="str">
            <v>Senior</v>
          </cell>
          <cell r="N463" t="str">
            <v>KK</v>
          </cell>
        </row>
        <row r="464">
          <cell r="B464">
            <v>8159</v>
          </cell>
          <cell r="C464" t="str">
            <v>MONSOREZ Michel</v>
          </cell>
          <cell r="D464" t="str">
            <v>Rue A. Blanqui 52</v>
          </cell>
          <cell r="E464">
            <v>0</v>
          </cell>
          <cell r="F464" t="str">
            <v>59250 HALLUIN (FR)</v>
          </cell>
          <cell r="G464">
            <v>24554</v>
          </cell>
          <cell r="H464" t="str">
            <v>S</v>
          </cell>
          <cell r="I464">
            <v>33664209325</v>
          </cell>
          <cell r="J464" t="str">
            <v>M</v>
          </cell>
          <cell r="K464" t="str">
            <v>FR</v>
          </cell>
          <cell r="L464" t="str">
            <v>-</v>
          </cell>
          <cell r="M464" t="str">
            <v>Senior</v>
          </cell>
          <cell r="N464" t="str">
            <v>KK</v>
          </cell>
        </row>
        <row r="465">
          <cell r="B465">
            <v>4680</v>
          </cell>
          <cell r="C465" t="str">
            <v>RAVESTIJN Martin</v>
          </cell>
          <cell r="D465" t="str">
            <v>Sint-Jansstraat 48</v>
          </cell>
          <cell r="E465" t="str">
            <v>8940</v>
          </cell>
          <cell r="F465" t="str">
            <v>WERVIK</v>
          </cell>
          <cell r="G465">
            <v>19868</v>
          </cell>
          <cell r="H465" t="str">
            <v>S</v>
          </cell>
          <cell r="I465" t="str">
            <v>0497/208292</v>
          </cell>
          <cell r="J465" t="str">
            <v>M</v>
          </cell>
          <cell r="K465" t="str">
            <v>BE</v>
          </cell>
          <cell r="L465" t="str">
            <v>-</v>
          </cell>
          <cell r="M465" t="str">
            <v>Senior</v>
          </cell>
          <cell r="N465" t="str">
            <v>KK</v>
          </cell>
        </row>
        <row r="466">
          <cell r="B466">
            <v>7129</v>
          </cell>
          <cell r="C466" t="str">
            <v>ROELANTS Frédéric</v>
          </cell>
          <cell r="D466" t="str">
            <v>Rue H. Matisse 5</v>
          </cell>
          <cell r="E466">
            <v>0</v>
          </cell>
          <cell r="F466" t="str">
            <v>62215 OYE PLAGE (FR)</v>
          </cell>
          <cell r="G466">
            <v>24806</v>
          </cell>
          <cell r="H466" t="str">
            <v>S</v>
          </cell>
          <cell r="I466" t="str">
            <v>33686722626</v>
          </cell>
          <cell r="J466" t="str">
            <v>M</v>
          </cell>
          <cell r="K466" t="str">
            <v>FR</v>
          </cell>
          <cell r="L466" t="str">
            <v>-</v>
          </cell>
          <cell r="M466" t="str">
            <v>Senior</v>
          </cell>
          <cell r="N466" t="str">
            <v>KK</v>
          </cell>
        </row>
        <row r="467">
          <cell r="B467">
            <v>4736</v>
          </cell>
          <cell r="C467" t="str">
            <v>VAN COILLIE Francky</v>
          </cell>
          <cell r="D467" t="str">
            <v>Jonkerstraat 30</v>
          </cell>
          <cell r="E467" t="str">
            <v>8800</v>
          </cell>
          <cell r="F467" t="str">
            <v>ROESELARE</v>
          </cell>
          <cell r="G467">
            <v>21529</v>
          </cell>
          <cell r="H467" t="str">
            <v>S</v>
          </cell>
          <cell r="I467" t="str">
            <v>051/200226</v>
          </cell>
          <cell r="J467" t="str">
            <v>M</v>
          </cell>
          <cell r="K467" t="str">
            <v>BE</v>
          </cell>
          <cell r="L467" t="str">
            <v>-</v>
          </cell>
          <cell r="M467" t="str">
            <v>Senior</v>
          </cell>
          <cell r="N467" t="str">
            <v>KK</v>
          </cell>
        </row>
        <row r="468">
          <cell r="B468" t="str">
            <v>00360</v>
          </cell>
          <cell r="C468" t="str">
            <v>VANDAELE Eric</v>
          </cell>
          <cell r="D468" t="str">
            <v>Groenestraat  6</v>
          </cell>
          <cell r="E468" t="str">
            <v>8880</v>
          </cell>
          <cell r="F468" t="str">
            <v>SINT ELOOIS WINKEL</v>
          </cell>
          <cell r="G468">
            <v>15934</v>
          </cell>
          <cell r="H468" t="str">
            <v>K</v>
          </cell>
          <cell r="I468" t="str">
            <v>056/501324</v>
          </cell>
          <cell r="J468" t="str">
            <v>M</v>
          </cell>
          <cell r="K468" t="str">
            <v>BE</v>
          </cell>
          <cell r="L468" t="str">
            <v>-</v>
          </cell>
          <cell r="N468" t="str">
            <v>KK</v>
          </cell>
        </row>
        <row r="469">
          <cell r="B469">
            <v>8480</v>
          </cell>
          <cell r="C469" t="str">
            <v>VANGANSBEKE Gerard</v>
          </cell>
          <cell r="D469" t="str">
            <v>Rue E. Vaillant 2</v>
          </cell>
          <cell r="E469">
            <v>0</v>
          </cell>
          <cell r="F469" t="str">
            <v>59491 VILLENEUVE d' ASCQ (FR)</v>
          </cell>
          <cell r="G469">
            <v>18629</v>
          </cell>
          <cell r="H469" t="str">
            <v>S</v>
          </cell>
          <cell r="I469" t="str">
            <v>0033/609877956</v>
          </cell>
          <cell r="J469" t="str">
            <v>M</v>
          </cell>
          <cell r="K469" t="str">
            <v>FR</v>
          </cell>
          <cell r="L469" t="str">
            <v>-</v>
          </cell>
          <cell r="M469" t="str">
            <v>Senior</v>
          </cell>
          <cell r="N469" t="str">
            <v>KK</v>
          </cell>
        </row>
        <row r="470">
          <cell r="B470">
            <v>4737</v>
          </cell>
          <cell r="C470" t="str">
            <v>VANGANSBEKE Luc</v>
          </cell>
          <cell r="D470" t="str">
            <v>Zonnestraal 2</v>
          </cell>
          <cell r="E470" t="str">
            <v>8500</v>
          </cell>
          <cell r="F470" t="str">
            <v>KORTRIJK</v>
          </cell>
          <cell r="G470">
            <v>15441</v>
          </cell>
          <cell r="H470" t="str">
            <v>S</v>
          </cell>
          <cell r="I470" t="str">
            <v>056/357115</v>
          </cell>
          <cell r="J470" t="str">
            <v>M</v>
          </cell>
          <cell r="K470" t="str">
            <v>BE</v>
          </cell>
          <cell r="L470" t="str">
            <v>-</v>
          </cell>
          <cell r="M470" t="str">
            <v>Senior</v>
          </cell>
          <cell r="N470" t="str">
            <v>KK</v>
          </cell>
        </row>
        <row r="471">
          <cell r="B471">
            <v>4725</v>
          </cell>
          <cell r="C471" t="str">
            <v>VANONACKER Patrick</v>
          </cell>
          <cell r="D471" t="str">
            <v>Passage St Pierre 27</v>
          </cell>
          <cell r="E471" t="str">
            <v>7700</v>
          </cell>
          <cell r="F471" t="str">
            <v>MOUSCRON</v>
          </cell>
          <cell r="G471">
            <v>18436</v>
          </cell>
          <cell r="H471" t="str">
            <v>S</v>
          </cell>
          <cell r="I471" t="str">
            <v>056/33.21.14</v>
          </cell>
          <cell r="J471" t="str">
            <v>M</v>
          </cell>
          <cell r="K471" t="str">
            <v>BE</v>
          </cell>
          <cell r="L471" t="str">
            <v>-</v>
          </cell>
          <cell r="M471" t="str">
            <v>Senior</v>
          </cell>
          <cell r="N471" t="str">
            <v>KK</v>
          </cell>
        </row>
        <row r="472">
          <cell r="B472">
            <v>4798</v>
          </cell>
          <cell r="C472" t="str">
            <v>VERCOUILLIE Alexander</v>
          </cell>
          <cell r="D472" t="str">
            <v>Molenhof 35</v>
          </cell>
          <cell r="E472" t="str">
            <v>8550</v>
          </cell>
          <cell r="F472" t="str">
            <v>ZWEVEGEM</v>
          </cell>
          <cell r="G472">
            <v>28768</v>
          </cell>
          <cell r="H472" t="str">
            <v>S</v>
          </cell>
          <cell r="I472" t="str">
            <v>056/604526</v>
          </cell>
          <cell r="J472" t="str">
            <v>M</v>
          </cell>
          <cell r="K472" t="str">
            <v>BE</v>
          </cell>
          <cell r="L472" t="str">
            <v>-</v>
          </cell>
          <cell r="M472" t="str">
            <v>Senior</v>
          </cell>
          <cell r="N472" t="str">
            <v>KK</v>
          </cell>
        </row>
        <row r="473">
          <cell r="B473">
            <v>4799</v>
          </cell>
          <cell r="C473" t="str">
            <v>VERCOUILLIE José</v>
          </cell>
          <cell r="D473" t="str">
            <v>Moerbosstraat  8</v>
          </cell>
          <cell r="E473" t="str">
            <v>8793</v>
          </cell>
          <cell r="F473" t="str">
            <v>SINT-ELOOIS-VIJVE</v>
          </cell>
          <cell r="G473">
            <v>18917</v>
          </cell>
          <cell r="H473" t="str">
            <v>S</v>
          </cell>
          <cell r="I473" t="str">
            <v>056/604526</v>
          </cell>
          <cell r="J473" t="str">
            <v>M</v>
          </cell>
          <cell r="K473" t="str">
            <v>BE</v>
          </cell>
          <cell r="L473" t="str">
            <v>Nat</v>
          </cell>
          <cell r="M473" t="str">
            <v>Senior</v>
          </cell>
          <cell r="N473" t="str">
            <v>KK</v>
          </cell>
        </row>
        <row r="474">
          <cell r="B474">
            <v>8089</v>
          </cell>
          <cell r="C474" t="str">
            <v>VERGHEYNST Albert</v>
          </cell>
          <cell r="D474" t="str">
            <v>Stationsstraat  114</v>
          </cell>
          <cell r="E474" t="str">
            <v>9690</v>
          </cell>
          <cell r="F474" t="str">
            <v>KLUISBERGEN</v>
          </cell>
          <cell r="G474">
            <v>15463</v>
          </cell>
          <cell r="H474" t="str">
            <v>S</v>
          </cell>
          <cell r="I474" t="str">
            <v>055/389005</v>
          </cell>
          <cell r="J474" t="str">
            <v>M</v>
          </cell>
          <cell r="K474" t="str">
            <v>BE</v>
          </cell>
          <cell r="L474" t="str">
            <v>-</v>
          </cell>
          <cell r="M474" t="str">
            <v>Senior</v>
          </cell>
          <cell r="N474" t="str">
            <v>KK</v>
          </cell>
        </row>
        <row r="475">
          <cell r="B475">
            <v>9439</v>
          </cell>
          <cell r="C475" t="str">
            <v>VANDENBERGHE Rudy</v>
          </cell>
          <cell r="D475" t="str">
            <v xml:space="preserve">Zonneveld 20 </v>
          </cell>
          <cell r="E475">
            <v>8793</v>
          </cell>
          <cell r="F475" t="str">
            <v>WAREGEM</v>
          </cell>
          <cell r="G475">
            <v>18958</v>
          </cell>
          <cell r="H475" t="str">
            <v>S</v>
          </cell>
          <cell r="I475" t="str">
            <v>0497/423317</v>
          </cell>
          <cell r="J475" t="str">
            <v>M</v>
          </cell>
          <cell r="K475" t="str">
            <v>BE</v>
          </cell>
          <cell r="L475" t="str">
            <v>-</v>
          </cell>
          <cell r="M475" t="str">
            <v>Senior</v>
          </cell>
          <cell r="N475" t="str">
            <v>VOLH</v>
          </cell>
        </row>
        <row r="476">
          <cell r="B476">
            <v>8735</v>
          </cell>
          <cell r="C476" t="str">
            <v>VAN DEN BUVERIE Eric</v>
          </cell>
          <cell r="D476" t="str">
            <v>Tijputstraat 13</v>
          </cell>
          <cell r="E476" t="str">
            <v>8720</v>
          </cell>
          <cell r="F476" t="str">
            <v>DENTERGEM</v>
          </cell>
          <cell r="G476">
            <v>19131</v>
          </cell>
          <cell r="H476" t="str">
            <v>S</v>
          </cell>
          <cell r="I476" t="str">
            <v>051/635786</v>
          </cell>
          <cell r="J476" t="str">
            <v>M</v>
          </cell>
          <cell r="K476" t="str">
            <v>BE</v>
          </cell>
          <cell r="L476" t="str">
            <v>-</v>
          </cell>
          <cell r="M476" t="str">
            <v>Senior</v>
          </cell>
          <cell r="N476" t="str">
            <v>VOLH</v>
          </cell>
        </row>
        <row r="477">
          <cell r="B477">
            <v>1055</v>
          </cell>
          <cell r="C477" t="str">
            <v>BRUWIER Erwin</v>
          </cell>
          <cell r="D477" t="str">
            <v>Biezenhof 6</v>
          </cell>
          <cell r="E477">
            <v>8800</v>
          </cell>
          <cell r="F477" t="str">
            <v>ROESELARE</v>
          </cell>
          <cell r="G477">
            <v>21097</v>
          </cell>
          <cell r="H477" t="str">
            <v>S</v>
          </cell>
          <cell r="I477" t="str">
            <v>0471/646636</v>
          </cell>
          <cell r="J477" t="str">
            <v>M</v>
          </cell>
          <cell r="K477" t="str">
            <v>BE</v>
          </cell>
          <cell r="M477" t="str">
            <v>Senior</v>
          </cell>
          <cell r="N477" t="str">
            <v>DOS</v>
          </cell>
        </row>
        <row r="478">
          <cell r="B478">
            <v>9957</v>
          </cell>
          <cell r="C478" t="str">
            <v>BRUWIER Ludwin</v>
          </cell>
          <cell r="D478" t="str">
            <v>Hagepustraat 4</v>
          </cell>
          <cell r="E478">
            <v>8650</v>
          </cell>
          <cell r="F478" t="str">
            <v>MERKEM</v>
          </cell>
          <cell r="G478">
            <v>21912</v>
          </cell>
          <cell r="H478" t="str">
            <v>S</v>
          </cell>
          <cell r="I478" t="str">
            <v>0477/780520</v>
          </cell>
          <cell r="J478" t="str">
            <v>M</v>
          </cell>
          <cell r="K478" t="str">
            <v>BE</v>
          </cell>
          <cell r="L478" t="str">
            <v>-</v>
          </cell>
          <cell r="M478" t="str">
            <v>Senior</v>
          </cell>
          <cell r="N478" t="str">
            <v>DOS</v>
          </cell>
        </row>
        <row r="479">
          <cell r="B479">
            <v>4762</v>
          </cell>
          <cell r="C479" t="str">
            <v>CASTELEYN Henk</v>
          </cell>
          <cell r="D479" t="str">
            <v>Constant Lambrechtstraat 25</v>
          </cell>
          <cell r="E479" t="str">
            <v>8800</v>
          </cell>
          <cell r="F479" t="str">
            <v>ROESELARE</v>
          </cell>
          <cell r="G479">
            <v>28576</v>
          </cell>
          <cell r="H479" t="str">
            <v>S</v>
          </cell>
          <cell r="I479" t="str">
            <v>051/247974</v>
          </cell>
          <cell r="J479" t="str">
            <v>M</v>
          </cell>
          <cell r="K479" t="str">
            <v>BE</v>
          </cell>
          <cell r="L479" t="str">
            <v>-</v>
          </cell>
          <cell r="M479" t="str">
            <v>Senior</v>
          </cell>
          <cell r="N479" t="str">
            <v>DOS</v>
          </cell>
        </row>
        <row r="480">
          <cell r="B480">
            <v>4765</v>
          </cell>
          <cell r="C480" t="str">
            <v>DEBAES Peter</v>
          </cell>
          <cell r="D480" t="str">
            <v>Zwingelaarsstraat  18</v>
          </cell>
          <cell r="E480" t="str">
            <v>8800</v>
          </cell>
          <cell r="F480" t="str">
            <v>ROESELARE</v>
          </cell>
          <cell r="G480">
            <v>23909</v>
          </cell>
          <cell r="H480" t="str">
            <v>S</v>
          </cell>
          <cell r="I480" t="str">
            <v>051/246546</v>
          </cell>
          <cell r="J480" t="str">
            <v>M</v>
          </cell>
          <cell r="K480" t="str">
            <v>BE</v>
          </cell>
          <cell r="L480" t="str">
            <v>-</v>
          </cell>
          <cell r="M480" t="str">
            <v>Senior</v>
          </cell>
          <cell r="N480" t="str">
            <v>DOS</v>
          </cell>
        </row>
        <row r="481">
          <cell r="B481">
            <v>9958</v>
          </cell>
          <cell r="C481" t="str">
            <v>DEBLAUWE Dimiitri</v>
          </cell>
          <cell r="D481" t="str">
            <v>Claeyssensstraat 3</v>
          </cell>
          <cell r="E481">
            <v>8800</v>
          </cell>
          <cell r="F481" t="str">
            <v>ROESELARE</v>
          </cell>
          <cell r="G481">
            <v>34213</v>
          </cell>
          <cell r="H481" t="str">
            <v>S</v>
          </cell>
          <cell r="I481" t="str">
            <v>0498/849863</v>
          </cell>
          <cell r="J481" t="str">
            <v>M</v>
          </cell>
          <cell r="K481" t="str">
            <v>BE</v>
          </cell>
          <cell r="L481" t="str">
            <v>-</v>
          </cell>
          <cell r="M481" t="str">
            <v>Senior</v>
          </cell>
          <cell r="N481" t="str">
            <v>DOS</v>
          </cell>
        </row>
        <row r="482">
          <cell r="B482">
            <v>4666</v>
          </cell>
          <cell r="C482" t="str">
            <v>DECONINCK Franky</v>
          </cell>
          <cell r="D482" t="str">
            <v>Komenstraat 58</v>
          </cell>
          <cell r="E482">
            <v>8940</v>
          </cell>
          <cell r="F482" t="str">
            <v>WERVIK</v>
          </cell>
          <cell r="G482">
            <v>23458</v>
          </cell>
          <cell r="H482" t="str">
            <v>S</v>
          </cell>
          <cell r="I482" t="str">
            <v>0497/399755</v>
          </cell>
          <cell r="J482" t="str">
            <v>M</v>
          </cell>
          <cell r="K482" t="str">
            <v>BE</v>
          </cell>
          <cell r="L482" t="str">
            <v>-</v>
          </cell>
          <cell r="M482" t="str">
            <v>Senior</v>
          </cell>
          <cell r="N482" t="str">
            <v>DOS</v>
          </cell>
        </row>
        <row r="483">
          <cell r="B483">
            <v>4768</v>
          </cell>
          <cell r="C483" t="str">
            <v>DEDIER Georges</v>
          </cell>
          <cell r="D483" t="str">
            <v>Iepersestraat 455</v>
          </cell>
          <cell r="E483" t="str">
            <v>8800</v>
          </cell>
          <cell r="F483" t="str">
            <v>ROESELARE</v>
          </cell>
          <cell r="G483">
            <v>17169</v>
          </cell>
          <cell r="H483" t="str">
            <v>S</v>
          </cell>
          <cell r="I483" t="str">
            <v>051/211492</v>
          </cell>
          <cell r="J483" t="str">
            <v>M</v>
          </cell>
          <cell r="K483" t="str">
            <v>BE</v>
          </cell>
          <cell r="L483" t="str">
            <v>-</v>
          </cell>
          <cell r="M483" t="str">
            <v>Senior</v>
          </cell>
          <cell r="N483" t="str">
            <v>DOS</v>
          </cell>
        </row>
        <row r="484">
          <cell r="B484">
            <v>8156</v>
          </cell>
          <cell r="C484" t="str">
            <v>DETOLLENAERE Jonny</v>
          </cell>
          <cell r="D484" t="str">
            <v>Mariastraat 13 bus 2</v>
          </cell>
          <cell r="E484" t="str">
            <v>8800</v>
          </cell>
          <cell r="F484" t="str">
            <v>ROESELAERE</v>
          </cell>
          <cell r="G484">
            <v>21397</v>
          </cell>
          <cell r="H484" t="str">
            <v>S</v>
          </cell>
          <cell r="I484" t="str">
            <v>0494/722633</v>
          </cell>
          <cell r="J484" t="str">
            <v>M</v>
          </cell>
          <cell r="K484" t="str">
            <v>BE</v>
          </cell>
          <cell r="L484" t="str">
            <v>-</v>
          </cell>
          <cell r="M484" t="str">
            <v>Senior</v>
          </cell>
          <cell r="N484" t="str">
            <v>DOS</v>
          </cell>
        </row>
        <row r="485">
          <cell r="B485" t="str">
            <v>00649</v>
          </cell>
          <cell r="C485" t="str">
            <v>DUTRY LUC</v>
          </cell>
          <cell r="D485" t="str">
            <v>Vierwegstraat 226</v>
          </cell>
          <cell r="E485">
            <v>8800</v>
          </cell>
          <cell r="F485" t="str">
            <v>ROESELARE</v>
          </cell>
          <cell r="G485">
            <v>19123</v>
          </cell>
          <cell r="H485" t="str">
            <v>K</v>
          </cell>
          <cell r="I485" t="str">
            <v>051/22815</v>
          </cell>
          <cell r="J485" t="str">
            <v>M</v>
          </cell>
          <cell r="K485" t="str">
            <v>BE</v>
          </cell>
          <cell r="L485" t="str">
            <v>-</v>
          </cell>
          <cell r="N485" t="str">
            <v>DOS</v>
          </cell>
        </row>
        <row r="486">
          <cell r="B486">
            <v>4774</v>
          </cell>
          <cell r="C486" t="str">
            <v>DUYCK Peter</v>
          </cell>
          <cell r="D486" t="str">
            <v>Merelstraat 2 App 303</v>
          </cell>
          <cell r="E486">
            <v>8530</v>
          </cell>
          <cell r="F486" t="str">
            <v>HARELBEKE</v>
          </cell>
          <cell r="G486">
            <v>22169</v>
          </cell>
          <cell r="H486" t="str">
            <v>S</v>
          </cell>
          <cell r="I486" t="str">
            <v>0478/573754</v>
          </cell>
          <cell r="J486" t="str">
            <v>M</v>
          </cell>
          <cell r="K486" t="str">
            <v>BE</v>
          </cell>
          <cell r="L486" t="str">
            <v>-</v>
          </cell>
          <cell r="M486" t="str">
            <v>Senior</v>
          </cell>
          <cell r="N486" t="str">
            <v>DOS</v>
          </cell>
        </row>
        <row r="487">
          <cell r="B487">
            <v>1061</v>
          </cell>
          <cell r="C487" t="str">
            <v>GELDHOF Frank</v>
          </cell>
          <cell r="D487" t="str">
            <v>Stationsstraat 64</v>
          </cell>
          <cell r="E487">
            <v>8890</v>
          </cell>
          <cell r="F487" t="str">
            <v>MOORSLEDE</v>
          </cell>
          <cell r="G487">
            <v>20526</v>
          </cell>
          <cell r="H487" t="str">
            <v>K</v>
          </cell>
          <cell r="I487" t="str">
            <v>051/778714</v>
          </cell>
          <cell r="J487" t="str">
            <v>M</v>
          </cell>
          <cell r="K487" t="str">
            <v>BE</v>
          </cell>
          <cell r="L487" t="str">
            <v>-</v>
          </cell>
          <cell r="M487" t="str">
            <v>Senior</v>
          </cell>
          <cell r="N487" t="str">
            <v>DOS</v>
          </cell>
        </row>
        <row r="488">
          <cell r="B488">
            <v>7697</v>
          </cell>
          <cell r="C488" t="str">
            <v>GHESQUIERE Jozef</v>
          </cell>
          <cell r="D488" t="str">
            <v>Windmolenstraat  63</v>
          </cell>
          <cell r="E488" t="str">
            <v>8800</v>
          </cell>
          <cell r="F488" t="str">
            <v>ROESELARE</v>
          </cell>
          <cell r="G488">
            <v>16184</v>
          </cell>
          <cell r="H488" t="str">
            <v>S</v>
          </cell>
          <cell r="I488" t="str">
            <v>051/227033</v>
          </cell>
          <cell r="J488" t="str">
            <v>M</v>
          </cell>
          <cell r="K488" t="str">
            <v>BE</v>
          </cell>
          <cell r="L488" t="str">
            <v>-</v>
          </cell>
          <cell r="M488" t="str">
            <v>Senior</v>
          </cell>
          <cell r="N488" t="str">
            <v>DOS</v>
          </cell>
        </row>
        <row r="489">
          <cell r="B489">
            <v>9018</v>
          </cell>
          <cell r="C489" t="str">
            <v>GHEVART Jean</v>
          </cell>
          <cell r="D489" t="str">
            <v>Rue de l'Hologramme 23</v>
          </cell>
          <cell r="E489">
            <v>0</v>
          </cell>
          <cell r="F489" t="str">
            <v>59650 VILLENEUVE d'ASCQ (FR)</v>
          </cell>
          <cell r="G489">
            <v>20483</v>
          </cell>
          <cell r="H489" t="str">
            <v>S</v>
          </cell>
          <cell r="I489">
            <v>33680589562</v>
          </cell>
          <cell r="J489" t="str">
            <v>M</v>
          </cell>
          <cell r="K489" t="str">
            <v>FR</v>
          </cell>
          <cell r="L489" t="str">
            <v>-</v>
          </cell>
          <cell r="M489" t="str">
            <v>Senior</v>
          </cell>
          <cell r="N489" t="str">
            <v>DOS</v>
          </cell>
        </row>
        <row r="490">
          <cell r="B490">
            <v>4776</v>
          </cell>
          <cell r="C490" t="str">
            <v>HOUTHAEVE Jean-Marie</v>
          </cell>
          <cell r="D490" t="str">
            <v>Hoveniersstraat 5 Bus 4</v>
          </cell>
          <cell r="E490">
            <v>8800</v>
          </cell>
          <cell r="F490" t="str">
            <v>ROESELARE</v>
          </cell>
          <cell r="G490">
            <v>20140</v>
          </cell>
          <cell r="H490" t="str">
            <v>S</v>
          </cell>
          <cell r="I490" t="str">
            <v>0498/863642</v>
          </cell>
          <cell r="J490" t="str">
            <v>M</v>
          </cell>
          <cell r="K490" t="str">
            <v>BE</v>
          </cell>
          <cell r="L490" t="str">
            <v>-</v>
          </cell>
          <cell r="M490" t="str">
            <v>Senior</v>
          </cell>
          <cell r="N490" t="str">
            <v>DOS</v>
          </cell>
        </row>
        <row r="491">
          <cell r="B491" t="str">
            <v>4550B</v>
          </cell>
          <cell r="C491" t="str">
            <v>KESTELOOT Patrick</v>
          </cell>
          <cell r="D491" t="str">
            <v>Belseledorp 12</v>
          </cell>
          <cell r="E491">
            <v>9940</v>
          </cell>
          <cell r="F491" t="str">
            <v>EVERGEM</v>
          </cell>
          <cell r="G491">
            <v>22969</v>
          </cell>
          <cell r="H491" t="str">
            <v>S</v>
          </cell>
          <cell r="I491" t="str">
            <v>0488/244625</v>
          </cell>
          <cell r="J491" t="str">
            <v>M</v>
          </cell>
          <cell r="K491" t="str">
            <v>BE</v>
          </cell>
          <cell r="L491" t="str">
            <v>-</v>
          </cell>
          <cell r="M491" t="str">
            <v>Senior</v>
          </cell>
          <cell r="N491" t="str">
            <v>DOS</v>
          </cell>
        </row>
        <row r="492">
          <cell r="B492" t="str">
            <v>00645</v>
          </cell>
          <cell r="C492" t="str">
            <v>LEENKNECHT Bertrand</v>
          </cell>
          <cell r="D492" t="str">
            <v>Diksmuidesteenweg 28 bus 21</v>
          </cell>
          <cell r="E492">
            <v>8800</v>
          </cell>
          <cell r="F492" t="str">
            <v>ROESELARE</v>
          </cell>
          <cell r="G492">
            <v>17870</v>
          </cell>
          <cell r="H492" t="str">
            <v>K</v>
          </cell>
          <cell r="I492" t="str">
            <v>0477/344232</v>
          </cell>
          <cell r="J492" t="str">
            <v>M</v>
          </cell>
          <cell r="K492" t="str">
            <v>BE</v>
          </cell>
          <cell r="L492" t="str">
            <v>-</v>
          </cell>
          <cell r="N492" t="str">
            <v>DOS</v>
          </cell>
        </row>
        <row r="493">
          <cell r="B493">
            <v>4778</v>
          </cell>
          <cell r="C493" t="str">
            <v>LEYN Philippe</v>
          </cell>
          <cell r="D493" t="str">
            <v>Manewaarde 21</v>
          </cell>
          <cell r="E493" t="str">
            <v>9880</v>
          </cell>
          <cell r="F493" t="str">
            <v>AALTER</v>
          </cell>
          <cell r="G493">
            <v>22036</v>
          </cell>
          <cell r="H493" t="str">
            <v>S</v>
          </cell>
          <cell r="I493" t="str">
            <v>09/3740355</v>
          </cell>
          <cell r="J493" t="str">
            <v>M</v>
          </cell>
          <cell r="K493" t="str">
            <v>BE</v>
          </cell>
          <cell r="L493" t="str">
            <v>-</v>
          </cell>
          <cell r="M493" t="str">
            <v>Senior</v>
          </cell>
          <cell r="N493" t="str">
            <v>DOS</v>
          </cell>
        </row>
        <row r="494">
          <cell r="B494">
            <v>8697</v>
          </cell>
          <cell r="C494" t="str">
            <v>MELNYTSCHENKO Cédric</v>
          </cell>
          <cell r="D494" t="str">
            <v>Rue Clemenceau 4</v>
          </cell>
          <cell r="E494">
            <v>0</v>
          </cell>
          <cell r="F494" t="str">
            <v>80300 FRICOURT (FR)</v>
          </cell>
          <cell r="G494">
            <v>32363</v>
          </cell>
          <cell r="H494" t="str">
            <v>S</v>
          </cell>
          <cell r="I494" t="str">
            <v>330621475626</v>
          </cell>
          <cell r="J494" t="str">
            <v>M</v>
          </cell>
          <cell r="K494" t="str">
            <v>FR</v>
          </cell>
          <cell r="L494" t="str">
            <v>-</v>
          </cell>
          <cell r="M494" t="str">
            <v>Senior</v>
          </cell>
          <cell r="N494" t="str">
            <v>DOS</v>
          </cell>
        </row>
        <row r="495">
          <cell r="B495">
            <v>4693</v>
          </cell>
          <cell r="C495" t="str">
            <v>MOSTREY Peter</v>
          </cell>
          <cell r="D495" t="str">
            <v>Werkenstraat  47 bus 2</v>
          </cell>
          <cell r="E495" t="str">
            <v>8820</v>
          </cell>
          <cell r="F495" t="str">
            <v>TORHOUT</v>
          </cell>
          <cell r="G495">
            <v>27999</v>
          </cell>
          <cell r="H495" t="str">
            <v>S</v>
          </cell>
          <cell r="I495" t="str">
            <v>0485/72.62.36</v>
          </cell>
          <cell r="J495" t="str">
            <v>M</v>
          </cell>
          <cell r="K495" t="str">
            <v>BE</v>
          </cell>
          <cell r="L495" t="str">
            <v xml:space="preserve"> --</v>
          </cell>
          <cell r="M495" t="str">
            <v>Senior</v>
          </cell>
          <cell r="N495" t="str">
            <v>DOS</v>
          </cell>
        </row>
        <row r="496">
          <cell r="B496">
            <v>4231</v>
          </cell>
          <cell r="C496" t="str">
            <v>NOE Christiaan</v>
          </cell>
          <cell r="D496" t="str">
            <v>Lindenhof 22</v>
          </cell>
          <cell r="E496">
            <v>8377</v>
          </cell>
          <cell r="F496" t="str">
            <v>ZUIENKERKE</v>
          </cell>
          <cell r="G496">
            <v>22028</v>
          </cell>
          <cell r="H496" t="str">
            <v>S</v>
          </cell>
          <cell r="I496" t="str">
            <v>0475/830264</v>
          </cell>
          <cell r="J496" t="str">
            <v>M</v>
          </cell>
          <cell r="K496" t="str">
            <v>BE</v>
          </cell>
          <cell r="L496" t="str">
            <v>-</v>
          </cell>
          <cell r="M496" t="str">
            <v>Senior</v>
          </cell>
          <cell r="N496" t="str">
            <v>DOS</v>
          </cell>
        </row>
        <row r="497">
          <cell r="B497">
            <v>4733</v>
          </cell>
          <cell r="C497" t="str">
            <v>NUYTTENS Gino</v>
          </cell>
          <cell r="D497" t="str">
            <v>Iepersestraat 73</v>
          </cell>
          <cell r="E497">
            <v>8800</v>
          </cell>
          <cell r="F497" t="str">
            <v>ROESELARE</v>
          </cell>
          <cell r="G497">
            <v>23126</v>
          </cell>
          <cell r="H497" t="str">
            <v>S</v>
          </cell>
          <cell r="I497" t="str">
            <v>0476/605008</v>
          </cell>
          <cell r="J497" t="str">
            <v>M</v>
          </cell>
          <cell r="K497" t="str">
            <v>BE</v>
          </cell>
          <cell r="L497" t="str">
            <v>-</v>
          </cell>
          <cell r="M497" t="str">
            <v>Senior</v>
          </cell>
          <cell r="N497" t="str">
            <v>DOS</v>
          </cell>
        </row>
        <row r="498">
          <cell r="B498" t="str">
            <v>00650</v>
          </cell>
          <cell r="C498" t="str">
            <v>ONBEKENT Michel</v>
          </cell>
          <cell r="D498" t="str">
            <v>Karabiniersstraat 64</v>
          </cell>
          <cell r="E498">
            <v>8800</v>
          </cell>
          <cell r="F498" t="str">
            <v>ROESELARE</v>
          </cell>
          <cell r="G498">
            <v>17218</v>
          </cell>
          <cell r="H498" t="str">
            <v>K</v>
          </cell>
          <cell r="I498" t="str">
            <v>0473/775167</v>
          </cell>
          <cell r="J498" t="str">
            <v>M</v>
          </cell>
          <cell r="K498" t="str">
            <v>BE</v>
          </cell>
          <cell r="L498" t="str">
            <v>-</v>
          </cell>
          <cell r="N498" t="str">
            <v>DOS</v>
          </cell>
        </row>
        <row r="499">
          <cell r="B499" t="str">
            <v>00648</v>
          </cell>
          <cell r="C499" t="str">
            <v>PLANCKE Filip</v>
          </cell>
          <cell r="D499" t="str">
            <v>Kazandstraat 152</v>
          </cell>
          <cell r="E499">
            <v>8800</v>
          </cell>
          <cell r="F499" t="str">
            <v>ROESELARE</v>
          </cell>
          <cell r="G499">
            <v>30176</v>
          </cell>
          <cell r="H499" t="str">
            <v>K</v>
          </cell>
          <cell r="I499" t="str">
            <v>0498/771000</v>
          </cell>
          <cell r="J499" t="str">
            <v>M</v>
          </cell>
          <cell r="K499" t="str">
            <v>BE</v>
          </cell>
          <cell r="L499" t="str">
            <v>-</v>
          </cell>
          <cell r="N499" t="str">
            <v>DOS</v>
          </cell>
        </row>
        <row r="500">
          <cell r="B500">
            <v>8705</v>
          </cell>
          <cell r="C500" t="str">
            <v>STEVENS Ilse</v>
          </cell>
          <cell r="D500" t="str">
            <v>Constant Lambrechtstraat 25</v>
          </cell>
          <cell r="E500">
            <v>8800</v>
          </cell>
          <cell r="F500" t="str">
            <v>ROESELARE</v>
          </cell>
          <cell r="G500">
            <v>29637</v>
          </cell>
          <cell r="H500" t="str">
            <v>S</v>
          </cell>
          <cell r="I500" t="str">
            <v>051/247974</v>
          </cell>
          <cell r="J500" t="str">
            <v>V</v>
          </cell>
          <cell r="K500" t="str">
            <v>BE</v>
          </cell>
          <cell r="M500" t="str">
            <v>Senior</v>
          </cell>
          <cell r="N500" t="str">
            <v>DOS</v>
          </cell>
        </row>
        <row r="501">
          <cell r="B501">
            <v>4738</v>
          </cell>
          <cell r="C501" t="str">
            <v>VANDENDRIESSCHE Philippe</v>
          </cell>
          <cell r="D501" t="str">
            <v>Aalbekestraat  68</v>
          </cell>
          <cell r="E501" t="str">
            <v>8510</v>
          </cell>
          <cell r="F501" t="str">
            <v>ROLLEGEM</v>
          </cell>
          <cell r="G501">
            <v>25616</v>
          </cell>
          <cell r="H501" t="str">
            <v>S</v>
          </cell>
          <cell r="I501" t="str">
            <v>0476/543722</v>
          </cell>
          <cell r="J501" t="str">
            <v>M</v>
          </cell>
          <cell r="K501" t="str">
            <v>BE</v>
          </cell>
          <cell r="L501" t="str">
            <v>NAT</v>
          </cell>
          <cell r="M501" t="str">
            <v>Senior</v>
          </cell>
          <cell r="N501" t="str">
            <v>DOS</v>
          </cell>
        </row>
        <row r="502">
          <cell r="B502">
            <v>8090</v>
          </cell>
          <cell r="C502" t="str">
            <v>VANLAUWE Stephan</v>
          </cell>
          <cell r="D502" t="str">
            <v>Roeselaarsestraat  171</v>
          </cell>
          <cell r="E502" t="str">
            <v>8870</v>
          </cell>
          <cell r="F502" t="str">
            <v>IZEGEM</v>
          </cell>
          <cell r="G502">
            <v>23972</v>
          </cell>
          <cell r="H502" t="str">
            <v>S</v>
          </cell>
          <cell r="I502" t="str">
            <v>0476/476228</v>
          </cell>
          <cell r="J502" t="str">
            <v>M</v>
          </cell>
          <cell r="K502" t="str">
            <v>BE</v>
          </cell>
          <cell r="L502" t="str">
            <v>-</v>
          </cell>
          <cell r="M502" t="str">
            <v>Senior</v>
          </cell>
          <cell r="N502" t="str">
            <v>DOS</v>
          </cell>
        </row>
        <row r="503">
          <cell r="B503">
            <v>2299</v>
          </cell>
          <cell r="C503" t="str">
            <v>VANTHOURNOUT Michel</v>
          </cell>
          <cell r="D503" t="str">
            <v>Poekebeekbron 25</v>
          </cell>
          <cell r="E503">
            <v>8700</v>
          </cell>
          <cell r="F503" t="str">
            <v>TIELT</v>
          </cell>
          <cell r="G503">
            <v>27504</v>
          </cell>
          <cell r="H503" t="str">
            <v>S</v>
          </cell>
          <cell r="I503" t="str">
            <v>0477/276083</v>
          </cell>
          <cell r="J503" t="str">
            <v>M</v>
          </cell>
          <cell r="K503" t="str">
            <v>BE</v>
          </cell>
          <cell r="L503" t="str">
            <v>-</v>
          </cell>
          <cell r="M503" t="str">
            <v>Senior</v>
          </cell>
          <cell r="N503" t="str">
            <v>DOS</v>
          </cell>
        </row>
        <row r="504">
          <cell r="B504">
            <v>9045</v>
          </cell>
          <cell r="C504" t="str">
            <v>WALLART Jean-Charles</v>
          </cell>
          <cell r="D504" t="str">
            <v xml:space="preserve">Rue Fontaine 74 </v>
          </cell>
          <cell r="E504">
            <v>0</v>
          </cell>
          <cell r="F504" t="str">
            <v>59110 LA MADELEINE (FR)</v>
          </cell>
          <cell r="G504">
            <v>24435</v>
          </cell>
          <cell r="H504" t="str">
            <v>S</v>
          </cell>
          <cell r="I504" t="str">
            <v>33754830657</v>
          </cell>
          <cell r="J504" t="str">
            <v>M</v>
          </cell>
          <cell r="K504" t="str">
            <v>FR</v>
          </cell>
          <cell r="L504" t="str">
            <v>-</v>
          </cell>
          <cell r="M504" t="str">
            <v>Senior</v>
          </cell>
          <cell r="N504" t="str">
            <v>DOS</v>
          </cell>
        </row>
        <row r="505">
          <cell r="B505">
            <v>4759</v>
          </cell>
          <cell r="C505" t="str">
            <v>WARLOP Luc</v>
          </cell>
          <cell r="D505" t="str">
            <v>Sprietstraat 1</v>
          </cell>
          <cell r="E505">
            <v>8840</v>
          </cell>
          <cell r="F505" t="str">
            <v>WESTROZEBEKE</v>
          </cell>
          <cell r="G505">
            <v>20668</v>
          </cell>
          <cell r="H505" t="str">
            <v>S</v>
          </cell>
          <cell r="I505" t="str">
            <v>0472/394642</v>
          </cell>
          <cell r="J505" t="str">
            <v>M</v>
          </cell>
          <cell r="K505" t="str">
            <v>BE</v>
          </cell>
          <cell r="M505" t="str">
            <v>Senior</v>
          </cell>
          <cell r="N505" t="str">
            <v>DOS</v>
          </cell>
        </row>
        <row r="506">
          <cell r="B506">
            <v>6720</v>
          </cell>
          <cell r="C506" t="str">
            <v>WILLE Etienne</v>
          </cell>
          <cell r="D506" t="str">
            <v>Tuinwijk  43</v>
          </cell>
          <cell r="E506" t="str">
            <v>8160</v>
          </cell>
          <cell r="F506" t="str">
            <v>DIKSMUIDE</v>
          </cell>
          <cell r="G506">
            <v>13554</v>
          </cell>
          <cell r="H506" t="str">
            <v>S</v>
          </cell>
          <cell r="I506" t="str">
            <v>051/501046</v>
          </cell>
          <cell r="J506" t="str">
            <v>M</v>
          </cell>
          <cell r="K506" t="str">
            <v>BE</v>
          </cell>
          <cell r="L506" t="str">
            <v>-</v>
          </cell>
          <cell r="M506" t="str">
            <v>Senior</v>
          </cell>
          <cell r="N506" t="str">
            <v>DOS</v>
          </cell>
        </row>
        <row r="507">
          <cell r="B507">
            <v>1060</v>
          </cell>
          <cell r="C507" t="str">
            <v>WITTEVRONGEL Dirk</v>
          </cell>
          <cell r="D507" t="str">
            <v>Tuinwijk 16</v>
          </cell>
          <cell r="E507">
            <v>8760</v>
          </cell>
          <cell r="F507" t="str">
            <v>MEULEBEKE</v>
          </cell>
          <cell r="G507">
            <v>0</v>
          </cell>
          <cell r="H507" t="str">
            <v>S</v>
          </cell>
          <cell r="I507" t="str">
            <v>0499/109939</v>
          </cell>
          <cell r="J507" t="str">
            <v>M</v>
          </cell>
          <cell r="K507" t="str">
            <v>BE</v>
          </cell>
          <cell r="L507" t="str">
            <v>-</v>
          </cell>
          <cell r="M507" t="str">
            <v>Senior</v>
          </cell>
          <cell r="N507" t="str">
            <v>DOS</v>
          </cell>
        </row>
        <row r="508">
          <cell r="B508">
            <v>4659</v>
          </cell>
          <cell r="C508" t="str">
            <v>BAS Jacques</v>
          </cell>
          <cell r="D508" t="str">
            <v>Vanackerestraat 17 bus 301</v>
          </cell>
          <cell r="E508">
            <v>8560</v>
          </cell>
          <cell r="F508" t="str">
            <v>WEVELGEM</v>
          </cell>
          <cell r="G508">
            <v>19461</v>
          </cell>
          <cell r="H508" t="str">
            <v>S</v>
          </cell>
          <cell r="I508" t="str">
            <v>0475/630461</v>
          </cell>
          <cell r="J508" t="str">
            <v>M</v>
          </cell>
          <cell r="K508" t="str">
            <v>BE</v>
          </cell>
          <cell r="L508" t="str">
            <v>-</v>
          </cell>
          <cell r="M508" t="str">
            <v>Senior</v>
          </cell>
          <cell r="N508" t="str">
            <v>K.GHOK</v>
          </cell>
        </row>
        <row r="509">
          <cell r="B509" t="str">
            <v>00785</v>
          </cell>
          <cell r="C509" t="str">
            <v>BOONAERT André</v>
          </cell>
          <cell r="D509" t="str">
            <v>Wijngaardstraat 50 bus 3</v>
          </cell>
          <cell r="E509">
            <v>8500</v>
          </cell>
          <cell r="F509" t="str">
            <v>KORTRIJK</v>
          </cell>
          <cell r="G509">
            <v>14217</v>
          </cell>
          <cell r="H509" t="str">
            <v>K</v>
          </cell>
          <cell r="I509" t="str">
            <v>056/214812</v>
          </cell>
          <cell r="J509" t="str">
            <v>M</v>
          </cell>
          <cell r="K509" t="str">
            <v>BE</v>
          </cell>
          <cell r="L509" t="str">
            <v>-</v>
          </cell>
          <cell r="N509" t="str">
            <v>K.GHOK</v>
          </cell>
        </row>
        <row r="510">
          <cell r="B510">
            <v>7689</v>
          </cell>
          <cell r="C510" t="str">
            <v>BOSSAERT Dirk</v>
          </cell>
          <cell r="D510" t="str">
            <v>Stijn Streuvelswijk  53</v>
          </cell>
          <cell r="E510" t="str">
            <v>8908</v>
          </cell>
          <cell r="F510" t="str">
            <v>VLAMERTINGE</v>
          </cell>
          <cell r="G510">
            <v>22476</v>
          </cell>
          <cell r="H510" t="str">
            <v>S</v>
          </cell>
          <cell r="I510" t="str">
            <v>057/206365</v>
          </cell>
          <cell r="J510" t="str">
            <v>M</v>
          </cell>
          <cell r="K510" t="str">
            <v>BE</v>
          </cell>
          <cell r="L510" t="str">
            <v>-</v>
          </cell>
          <cell r="M510" t="str">
            <v>Senior</v>
          </cell>
          <cell r="N510" t="str">
            <v>K.GHOK</v>
          </cell>
        </row>
        <row r="511">
          <cell r="B511" t="str">
            <v>00786</v>
          </cell>
          <cell r="C511" t="str">
            <v>BOSSUYT Eddy</v>
          </cell>
          <cell r="D511" t="str">
            <v>Schardauw 90</v>
          </cell>
          <cell r="E511">
            <v>8520</v>
          </cell>
          <cell r="F511" t="str">
            <v>KUURNE</v>
          </cell>
          <cell r="G511">
            <v>16360</v>
          </cell>
          <cell r="H511" t="str">
            <v>K</v>
          </cell>
          <cell r="I511" t="str">
            <v>0475/811536</v>
          </cell>
          <cell r="J511" t="str">
            <v>M</v>
          </cell>
          <cell r="K511" t="str">
            <v>BE</v>
          </cell>
          <cell r="L511" t="str">
            <v>-</v>
          </cell>
          <cell r="N511" t="str">
            <v>K.GHOK</v>
          </cell>
        </row>
        <row r="512">
          <cell r="B512">
            <v>9529</v>
          </cell>
          <cell r="C512" t="str">
            <v>CALLAERT Alain</v>
          </cell>
          <cell r="D512" t="str">
            <v>Hippodrome 15 bus 4</v>
          </cell>
          <cell r="E512">
            <v>8530</v>
          </cell>
          <cell r="F512" t="str">
            <v>HARELBEKE</v>
          </cell>
          <cell r="G512">
            <v>19375</v>
          </cell>
          <cell r="H512" t="str">
            <v>S</v>
          </cell>
          <cell r="I512" t="str">
            <v>0474/474935</v>
          </cell>
          <cell r="J512" t="str">
            <v>M</v>
          </cell>
          <cell r="K512" t="str">
            <v>BE</v>
          </cell>
          <cell r="L512" t="str">
            <v>-</v>
          </cell>
          <cell r="N512" t="str">
            <v>K.GHOK</v>
          </cell>
        </row>
        <row r="513">
          <cell r="B513">
            <v>4789</v>
          </cell>
          <cell r="C513" t="str">
            <v>CAPPELLE Herwig</v>
          </cell>
          <cell r="D513" t="str">
            <v>Masteluinstraat 18</v>
          </cell>
          <cell r="E513" t="str">
            <v>8530</v>
          </cell>
          <cell r="F513" t="str">
            <v>HARELBEKE</v>
          </cell>
          <cell r="G513">
            <v>20311</v>
          </cell>
          <cell r="H513" t="str">
            <v>S</v>
          </cell>
          <cell r="I513" t="str">
            <v>056/216979</v>
          </cell>
          <cell r="J513" t="str">
            <v>M</v>
          </cell>
          <cell r="K513" t="str">
            <v>BE</v>
          </cell>
          <cell r="L513" t="str">
            <v>-</v>
          </cell>
          <cell r="M513" t="str">
            <v>Senior</v>
          </cell>
          <cell r="N513" t="str">
            <v>K.GHOK</v>
          </cell>
        </row>
        <row r="514">
          <cell r="B514">
            <v>7308</v>
          </cell>
          <cell r="C514" t="str">
            <v>CLAUS Gino</v>
          </cell>
          <cell r="D514" t="str">
            <v>Volkslaan 1</v>
          </cell>
          <cell r="E514" t="str">
            <v>8930</v>
          </cell>
          <cell r="F514" t="str">
            <v>MENEN</v>
          </cell>
          <cell r="G514">
            <v>22161</v>
          </cell>
          <cell r="H514" t="str">
            <v>S</v>
          </cell>
          <cell r="I514" t="str">
            <v>0494/331120</v>
          </cell>
          <cell r="J514" t="str">
            <v>M</v>
          </cell>
          <cell r="K514" t="str">
            <v>BE</v>
          </cell>
          <cell r="L514" t="str">
            <v>-</v>
          </cell>
          <cell r="M514" t="str">
            <v>Senior</v>
          </cell>
          <cell r="N514" t="str">
            <v>K.GHOK</v>
          </cell>
        </row>
        <row r="515">
          <cell r="B515">
            <v>8688</v>
          </cell>
          <cell r="C515" t="str">
            <v>DECEUNINCK Kurt</v>
          </cell>
          <cell r="D515" t="str">
            <v>Wahisstraat 14</v>
          </cell>
          <cell r="E515">
            <v>8930</v>
          </cell>
          <cell r="F515" t="str">
            <v>MENEN</v>
          </cell>
          <cell r="G515">
            <v>25537</v>
          </cell>
          <cell r="H515" t="str">
            <v>S</v>
          </cell>
          <cell r="I515" t="str">
            <v>0472/233863</v>
          </cell>
          <cell r="J515" t="str">
            <v>M</v>
          </cell>
          <cell r="K515" t="str">
            <v>BE</v>
          </cell>
          <cell r="L515" t="str">
            <v>-</v>
          </cell>
          <cell r="M515" t="str">
            <v>Senior</v>
          </cell>
          <cell r="N515" t="str">
            <v>K.GHOK</v>
          </cell>
        </row>
        <row r="516">
          <cell r="B516">
            <v>8513</v>
          </cell>
          <cell r="C516" t="str">
            <v>DECOCK Johan</v>
          </cell>
          <cell r="D516" t="str">
            <v>Gaverstraat 158 C</v>
          </cell>
          <cell r="E516" t="str">
            <v>8530</v>
          </cell>
          <cell r="F516" t="str">
            <v>HARELBEKE</v>
          </cell>
          <cell r="G516">
            <v>21869</v>
          </cell>
          <cell r="H516" t="str">
            <v>S</v>
          </cell>
          <cell r="I516" t="str">
            <v>056/726958</v>
          </cell>
          <cell r="J516" t="str">
            <v>M</v>
          </cell>
          <cell r="K516" t="str">
            <v>BE</v>
          </cell>
          <cell r="L516" t="str">
            <v>-</v>
          </cell>
          <cell r="M516" t="str">
            <v>Senior</v>
          </cell>
          <cell r="N516" t="str">
            <v>K.GHOK</v>
          </cell>
        </row>
        <row r="517">
          <cell r="B517">
            <v>9440</v>
          </cell>
          <cell r="C517" t="str">
            <v>DECOCK Stephan</v>
          </cell>
          <cell r="D517" t="str">
            <v>Overleiestraat 20</v>
          </cell>
          <cell r="E517">
            <v>8530</v>
          </cell>
          <cell r="F517" t="str">
            <v>HARELBEKE</v>
          </cell>
          <cell r="G517">
            <v>23654</v>
          </cell>
          <cell r="H517" t="str">
            <v>S</v>
          </cell>
          <cell r="I517" t="str">
            <v>0470/541049</v>
          </cell>
          <cell r="J517" t="str">
            <v>M</v>
          </cell>
          <cell r="K517" t="str">
            <v>BE</v>
          </cell>
          <cell r="L517" t="str">
            <v>-</v>
          </cell>
          <cell r="M517" t="str">
            <v>Senior</v>
          </cell>
          <cell r="N517" t="str">
            <v>K.GHOK</v>
          </cell>
        </row>
        <row r="518">
          <cell r="B518">
            <v>9437</v>
          </cell>
          <cell r="C518" t="str">
            <v>DHAEYER Rémy</v>
          </cell>
          <cell r="D518" t="str">
            <v>Rue De la Broche de Fer 27</v>
          </cell>
          <cell r="E518">
            <v>7700</v>
          </cell>
          <cell r="F518" t="str">
            <v>MOUSCRON</v>
          </cell>
          <cell r="G518">
            <v>37544</v>
          </cell>
          <cell r="H518" t="str">
            <v>J</v>
          </cell>
          <cell r="I518" t="str">
            <v>056/842974</v>
          </cell>
          <cell r="J518" t="str">
            <v>M</v>
          </cell>
          <cell r="K518" t="str">
            <v>BE</v>
          </cell>
          <cell r="L518" t="str">
            <v>-</v>
          </cell>
          <cell r="M518" t="str">
            <v>Jeugd</v>
          </cell>
          <cell r="N518" t="str">
            <v>K.GHOK</v>
          </cell>
        </row>
        <row r="519">
          <cell r="B519" t="str">
            <v>00787</v>
          </cell>
          <cell r="C519" t="str">
            <v>DEKEUCKELAERE Patrick</v>
          </cell>
          <cell r="D519" t="str">
            <v>Volks. Dejaegerelaan 56 bus 92</v>
          </cell>
          <cell r="E519">
            <v>8500</v>
          </cell>
          <cell r="F519" t="str">
            <v>KORTRIJK</v>
          </cell>
          <cell r="G519">
            <v>0</v>
          </cell>
          <cell r="H519" t="str">
            <v>K</v>
          </cell>
          <cell r="I519" t="str">
            <v>056/217629</v>
          </cell>
          <cell r="J519" t="str">
            <v>M</v>
          </cell>
          <cell r="K519" t="str">
            <v>BE</v>
          </cell>
          <cell r="L519" t="str">
            <v>-</v>
          </cell>
          <cell r="N519" t="str">
            <v>K.GHOK</v>
          </cell>
        </row>
        <row r="520">
          <cell r="B520" t="str">
            <v>00788</v>
          </cell>
          <cell r="C520" t="str">
            <v>DELAERE Kevin</v>
          </cell>
          <cell r="D520" t="str">
            <v>Akkerwindestraat 15</v>
          </cell>
          <cell r="E520">
            <v>8501</v>
          </cell>
          <cell r="F520" t="str">
            <v>KORTRIJK</v>
          </cell>
          <cell r="G520">
            <v>34611</v>
          </cell>
          <cell r="H520" t="str">
            <v>K</v>
          </cell>
          <cell r="I520" t="str">
            <v>0499/611347</v>
          </cell>
          <cell r="J520" t="str">
            <v>M</v>
          </cell>
          <cell r="K520" t="str">
            <v>BE</v>
          </cell>
          <cell r="L520" t="str">
            <v>-</v>
          </cell>
          <cell r="N520" t="str">
            <v>K.GHOK</v>
          </cell>
        </row>
        <row r="521">
          <cell r="B521" t="str">
            <v>00789</v>
          </cell>
          <cell r="C521" t="str">
            <v>DELOBEL Rik</v>
          </cell>
          <cell r="D521" t="str">
            <v>Boterbloemstraat 25</v>
          </cell>
          <cell r="E521">
            <v>8501</v>
          </cell>
          <cell r="F521" t="str">
            <v>KORTRIJK</v>
          </cell>
          <cell r="G521">
            <v>20222</v>
          </cell>
          <cell r="H521" t="str">
            <v>K</v>
          </cell>
          <cell r="I521" t="str">
            <v>0473/821203</v>
          </cell>
          <cell r="J521" t="str">
            <v>M</v>
          </cell>
          <cell r="K521" t="str">
            <v>BE</v>
          </cell>
          <cell r="L521" t="str">
            <v>-</v>
          </cell>
          <cell r="N521" t="str">
            <v>K.GHOK</v>
          </cell>
        </row>
        <row r="522">
          <cell r="B522" t="str">
            <v>00790</v>
          </cell>
          <cell r="C522" t="str">
            <v>DELVA Johan</v>
          </cell>
          <cell r="D522" t="str">
            <v>Kanonstraat 43</v>
          </cell>
          <cell r="E522">
            <v>8500</v>
          </cell>
          <cell r="F522" t="str">
            <v>KORTRIJK</v>
          </cell>
          <cell r="G522">
            <v>18737</v>
          </cell>
          <cell r="H522" t="str">
            <v>K</v>
          </cell>
          <cell r="I522" t="str">
            <v>0496/175157</v>
          </cell>
          <cell r="J522" t="str">
            <v>M</v>
          </cell>
          <cell r="K522" t="str">
            <v>BE</v>
          </cell>
          <cell r="L522" t="str">
            <v>-</v>
          </cell>
          <cell r="N522" t="str">
            <v>K.GHOK</v>
          </cell>
        </row>
        <row r="523">
          <cell r="B523">
            <v>4790</v>
          </cell>
          <cell r="C523" t="str">
            <v>DE MOOR Frederik</v>
          </cell>
          <cell r="D523" t="str">
            <v>Tuttegemstraat  36</v>
          </cell>
          <cell r="E523" t="str">
            <v>9870</v>
          </cell>
          <cell r="F523" t="str">
            <v>MACHELEN</v>
          </cell>
          <cell r="G523">
            <v>27658</v>
          </cell>
          <cell r="H523" t="str">
            <v>S</v>
          </cell>
          <cell r="I523" t="str">
            <v>0496/264485</v>
          </cell>
          <cell r="J523" t="str">
            <v>M</v>
          </cell>
          <cell r="K523" t="str">
            <v>BE</v>
          </cell>
          <cell r="L523" t="str">
            <v>-</v>
          </cell>
          <cell r="M523" t="str">
            <v>Senior</v>
          </cell>
          <cell r="N523" t="str">
            <v>K.GHOK</v>
          </cell>
        </row>
        <row r="524">
          <cell r="B524">
            <v>4791</v>
          </cell>
          <cell r="C524" t="str">
            <v>DE MOOR Willy</v>
          </cell>
          <cell r="D524" t="str">
            <v>Sparrenstraat 12</v>
          </cell>
          <cell r="E524" t="str">
            <v>9870</v>
          </cell>
          <cell r="F524" t="str">
            <v>MACHELEN</v>
          </cell>
          <cell r="G524">
            <v>15252</v>
          </cell>
          <cell r="H524" t="str">
            <v>S</v>
          </cell>
          <cell r="I524" t="str">
            <v>09/3864485</v>
          </cell>
          <cell r="J524" t="str">
            <v>M</v>
          </cell>
          <cell r="K524" t="str">
            <v>BE</v>
          </cell>
          <cell r="L524" t="str">
            <v>-</v>
          </cell>
          <cell r="M524" t="str">
            <v>Senior</v>
          </cell>
          <cell r="N524" t="str">
            <v>K.GHOK</v>
          </cell>
        </row>
        <row r="525">
          <cell r="B525">
            <v>9143</v>
          </cell>
          <cell r="C525" t="str">
            <v>DENEUT Johan</v>
          </cell>
          <cell r="D525" t="str">
            <v>Molenstraat 108</v>
          </cell>
          <cell r="E525">
            <v>8940</v>
          </cell>
          <cell r="F525" t="str">
            <v>WERVIK</v>
          </cell>
          <cell r="G525">
            <v>22800</v>
          </cell>
          <cell r="H525" t="str">
            <v>S</v>
          </cell>
          <cell r="I525" t="str">
            <v>0475/315887</v>
          </cell>
          <cell r="J525" t="str">
            <v>M</v>
          </cell>
          <cell r="K525" t="str">
            <v>BE</v>
          </cell>
          <cell r="L525" t="str">
            <v>-</v>
          </cell>
          <cell r="M525" t="str">
            <v>Senior</v>
          </cell>
          <cell r="N525" t="str">
            <v>K.GHOK</v>
          </cell>
        </row>
        <row r="526">
          <cell r="B526">
            <v>4793</v>
          </cell>
          <cell r="C526" t="str">
            <v>DETAVERNIER Hendrik</v>
          </cell>
          <cell r="D526" t="str">
            <v>Meiweg 25</v>
          </cell>
          <cell r="E526" t="str">
            <v>8500</v>
          </cell>
          <cell r="F526" t="str">
            <v>KORTRIJK</v>
          </cell>
          <cell r="G526">
            <v>16598</v>
          </cell>
          <cell r="H526" t="str">
            <v>S</v>
          </cell>
          <cell r="I526" t="str">
            <v>056/215419</v>
          </cell>
          <cell r="J526" t="str">
            <v>M</v>
          </cell>
          <cell r="K526" t="str">
            <v>BE</v>
          </cell>
          <cell r="L526" t="str">
            <v>-</v>
          </cell>
          <cell r="M526" t="str">
            <v>Senior</v>
          </cell>
          <cell r="N526" t="str">
            <v>K.GHOK</v>
          </cell>
        </row>
        <row r="527">
          <cell r="B527">
            <v>8873</v>
          </cell>
          <cell r="C527" t="str">
            <v>DEVOS Claude</v>
          </cell>
          <cell r="D527" t="str">
            <v>Mezenstraat 15</v>
          </cell>
          <cell r="E527" t="str">
            <v>8850</v>
          </cell>
          <cell r="F527" t="str">
            <v>ARDOOIE</v>
          </cell>
          <cell r="G527">
            <v>27743</v>
          </cell>
          <cell r="H527" t="str">
            <v>S</v>
          </cell>
          <cell r="I527" t="str">
            <v>051/25.36.86</v>
          </cell>
          <cell r="J527" t="str">
            <v>M</v>
          </cell>
          <cell r="K527" t="str">
            <v>BE</v>
          </cell>
          <cell r="L527" t="str">
            <v xml:space="preserve"> -</v>
          </cell>
          <cell r="M527" t="str">
            <v>Senior</v>
          </cell>
          <cell r="N527" t="str">
            <v>K.GHOK</v>
          </cell>
        </row>
        <row r="528">
          <cell r="B528" t="str">
            <v>8047B</v>
          </cell>
          <cell r="C528" t="str">
            <v>DEVRIENDT Bart</v>
          </cell>
          <cell r="D528" t="str">
            <v>Leurdersstraat 13</v>
          </cell>
          <cell r="E528">
            <v>8560</v>
          </cell>
          <cell r="F528" t="str">
            <v>HOUTHULST</v>
          </cell>
          <cell r="G528">
            <v>29294</v>
          </cell>
          <cell r="H528" t="str">
            <v>S</v>
          </cell>
          <cell r="I528" t="str">
            <v>0479/256201</v>
          </cell>
          <cell r="J528" t="str">
            <v>M</v>
          </cell>
          <cell r="K528" t="str">
            <v>BE</v>
          </cell>
          <cell r="L528" t="str">
            <v>-</v>
          </cell>
          <cell r="M528" t="str">
            <v>Senior</v>
          </cell>
          <cell r="N528" t="str">
            <v>K.GHOK</v>
          </cell>
        </row>
        <row r="529">
          <cell r="B529" t="str">
            <v>00791</v>
          </cell>
          <cell r="C529" t="str">
            <v>DEWAEGENEERE Ronny</v>
          </cell>
          <cell r="D529" t="str">
            <v>Vredelaan 17</v>
          </cell>
          <cell r="E529">
            <v>8550</v>
          </cell>
          <cell r="F529" t="str">
            <v>ZWEVEGEM</v>
          </cell>
          <cell r="G529">
            <v>22981</v>
          </cell>
          <cell r="H529" t="str">
            <v>K</v>
          </cell>
          <cell r="I529" t="str">
            <v>056/759272</v>
          </cell>
          <cell r="J529" t="str">
            <v>M</v>
          </cell>
          <cell r="K529" t="str">
            <v>BE</v>
          </cell>
          <cell r="L529" t="str">
            <v>-</v>
          </cell>
          <cell r="N529" t="str">
            <v>K.GHOK</v>
          </cell>
        </row>
        <row r="530">
          <cell r="B530">
            <v>7814</v>
          </cell>
          <cell r="C530" t="str">
            <v>DEWILDE Johan</v>
          </cell>
          <cell r="D530" t="str">
            <v>Stationsstraat 11 - 1A</v>
          </cell>
          <cell r="E530">
            <v>8900</v>
          </cell>
          <cell r="F530" t="str">
            <v>IIEPER</v>
          </cell>
          <cell r="G530">
            <v>21070</v>
          </cell>
          <cell r="H530" t="str">
            <v>S</v>
          </cell>
          <cell r="I530" t="str">
            <v>0495/353567</v>
          </cell>
          <cell r="J530" t="str">
            <v>M</v>
          </cell>
          <cell r="K530" t="str">
            <v>BE</v>
          </cell>
          <cell r="L530" t="str">
            <v>-</v>
          </cell>
          <cell r="M530" t="str">
            <v>Senior</v>
          </cell>
          <cell r="N530" t="str">
            <v>K.GHOK</v>
          </cell>
        </row>
        <row r="531">
          <cell r="B531">
            <v>7458</v>
          </cell>
          <cell r="C531" t="str">
            <v>DUMON Eddy</v>
          </cell>
          <cell r="D531" t="str">
            <v>Beekstraat  41</v>
          </cell>
          <cell r="E531" t="str">
            <v>8500</v>
          </cell>
          <cell r="F531" t="str">
            <v>KORTRIJK</v>
          </cell>
          <cell r="G531">
            <v>18866</v>
          </cell>
          <cell r="H531" t="str">
            <v>S</v>
          </cell>
          <cell r="I531" t="str">
            <v>0495/367867</v>
          </cell>
          <cell r="J531" t="str">
            <v>M</v>
          </cell>
          <cell r="K531" t="str">
            <v>BE</v>
          </cell>
          <cell r="L531" t="str">
            <v>-</v>
          </cell>
          <cell r="N531" t="str">
            <v>K.GHOK</v>
          </cell>
        </row>
        <row r="532">
          <cell r="B532" t="str">
            <v>00793</v>
          </cell>
          <cell r="C532" t="str">
            <v>GHESQUIERE Eric</v>
          </cell>
          <cell r="D532" t="str">
            <v>Schoolstraat 13</v>
          </cell>
          <cell r="E532">
            <v>8501</v>
          </cell>
          <cell r="F532" t="str">
            <v>KORTRIJK</v>
          </cell>
          <cell r="G532">
            <v>0</v>
          </cell>
          <cell r="H532" t="str">
            <v>K</v>
          </cell>
          <cell r="I532" t="str">
            <v>0477/870130</v>
          </cell>
          <cell r="J532" t="str">
            <v>M</v>
          </cell>
          <cell r="K532" t="str">
            <v>BE</v>
          </cell>
          <cell r="L532" t="str">
            <v>-</v>
          </cell>
          <cell r="N532" t="str">
            <v>K.GHOK</v>
          </cell>
        </row>
        <row r="533">
          <cell r="B533">
            <v>4775</v>
          </cell>
          <cell r="C533" t="str">
            <v>GOETHALS Didier</v>
          </cell>
          <cell r="D533" t="str">
            <v>Lijsterstraat 18</v>
          </cell>
          <cell r="E533" t="str">
            <v>8800</v>
          </cell>
          <cell r="F533" t="str">
            <v>ROESELARE</v>
          </cell>
          <cell r="G533">
            <v>26056</v>
          </cell>
          <cell r="H533" t="str">
            <v>S</v>
          </cell>
          <cell r="I533" t="str">
            <v>0474/484630</v>
          </cell>
          <cell r="J533" t="str">
            <v>M</v>
          </cell>
          <cell r="K533" t="str">
            <v>BE</v>
          </cell>
          <cell r="L533" t="str">
            <v>-</v>
          </cell>
          <cell r="M533" t="str">
            <v>Senior</v>
          </cell>
          <cell r="N533" t="str">
            <v>K.GHOK</v>
          </cell>
        </row>
        <row r="534">
          <cell r="B534">
            <v>7499</v>
          </cell>
          <cell r="C534" t="str">
            <v>GRAYE André</v>
          </cell>
          <cell r="D534" t="str">
            <v>Impasse Marignan 38</v>
          </cell>
          <cell r="E534">
            <v>0</v>
          </cell>
          <cell r="F534" t="str">
            <v>59250 HALLUIN (FR)</v>
          </cell>
          <cell r="G534">
            <v>16743</v>
          </cell>
          <cell r="H534" t="str">
            <v>S</v>
          </cell>
          <cell r="I534" t="str">
            <v>33320374113</v>
          </cell>
          <cell r="J534" t="str">
            <v>M</v>
          </cell>
          <cell r="K534" t="str">
            <v>FR</v>
          </cell>
          <cell r="M534" t="str">
            <v>Senior</v>
          </cell>
          <cell r="N534" t="str">
            <v>K.GHOK</v>
          </cell>
        </row>
        <row r="535">
          <cell r="B535" t="str">
            <v>7461B</v>
          </cell>
          <cell r="C535" t="str">
            <v>GRIMON Johan</v>
          </cell>
          <cell r="D535" t="str">
            <v>Lavendellaan  40</v>
          </cell>
          <cell r="E535" t="str">
            <v>8790</v>
          </cell>
          <cell r="F535" t="str">
            <v>WAREGEM</v>
          </cell>
          <cell r="G535">
            <v>25854</v>
          </cell>
          <cell r="H535" t="str">
            <v>S</v>
          </cell>
          <cell r="I535" t="str">
            <v>0474/098743</v>
          </cell>
          <cell r="J535" t="str">
            <v>M</v>
          </cell>
          <cell r="K535" t="str">
            <v>BE</v>
          </cell>
          <cell r="L535" t="str">
            <v>-</v>
          </cell>
          <cell r="M535" t="str">
            <v>Senior</v>
          </cell>
          <cell r="N535" t="str">
            <v>K.GHOK</v>
          </cell>
        </row>
        <row r="536">
          <cell r="B536">
            <v>9079</v>
          </cell>
          <cell r="C536" t="str">
            <v>HIMPE Jean</v>
          </cell>
          <cell r="D536" t="str">
            <v>Rue G. Van Zeveren 108</v>
          </cell>
          <cell r="E536" t="str">
            <v>7700</v>
          </cell>
          <cell r="F536" t="str">
            <v>MOUSCRON</v>
          </cell>
          <cell r="G536">
            <v>20232</v>
          </cell>
          <cell r="H536" t="str">
            <v>S</v>
          </cell>
          <cell r="I536" t="str">
            <v>0479/632725</v>
          </cell>
          <cell r="J536" t="str">
            <v>M</v>
          </cell>
          <cell r="K536" t="str">
            <v>BE</v>
          </cell>
          <cell r="L536" t="str">
            <v>-</v>
          </cell>
          <cell r="M536" t="str">
            <v>Senior</v>
          </cell>
          <cell r="N536" t="str">
            <v>K.GHOK</v>
          </cell>
        </row>
        <row r="537">
          <cell r="B537">
            <v>9502</v>
          </cell>
          <cell r="C537" t="str">
            <v>HIMPE Jérémy</v>
          </cell>
          <cell r="D537" t="str">
            <v>Rue Du Couët 46 boite 1</v>
          </cell>
          <cell r="E537">
            <v>7700</v>
          </cell>
          <cell r="F537" t="str">
            <v>MOUSCRON</v>
          </cell>
          <cell r="G537">
            <v>32333</v>
          </cell>
          <cell r="H537" t="str">
            <v>S</v>
          </cell>
          <cell r="I537" t="str">
            <v>0478/641324</v>
          </cell>
          <cell r="J537" t="str">
            <v>M</v>
          </cell>
          <cell r="K537" t="str">
            <v>BE</v>
          </cell>
          <cell r="L537" t="str">
            <v>-</v>
          </cell>
          <cell r="M537" t="str">
            <v>Senior</v>
          </cell>
          <cell r="N537" t="str">
            <v>K.GHOK</v>
          </cell>
        </row>
        <row r="538">
          <cell r="B538" t="str">
            <v>00794</v>
          </cell>
          <cell r="C538" t="str">
            <v>HOLVOET Eric</v>
          </cell>
          <cell r="D538" t="str">
            <v>Vooruitgangstraat 4</v>
          </cell>
          <cell r="E538">
            <v>8530</v>
          </cell>
          <cell r="F538" t="str">
            <v>HARELBEKE</v>
          </cell>
          <cell r="G538">
            <v>0</v>
          </cell>
          <cell r="H538" t="str">
            <v>K</v>
          </cell>
          <cell r="I538" t="str">
            <v>0475/489446</v>
          </cell>
          <cell r="J538" t="str">
            <v>M</v>
          </cell>
          <cell r="K538" t="str">
            <v>BE</v>
          </cell>
          <cell r="L538" t="str">
            <v>-</v>
          </cell>
          <cell r="N538" t="str">
            <v>K.GHOK</v>
          </cell>
        </row>
        <row r="539">
          <cell r="B539">
            <v>9511</v>
          </cell>
          <cell r="C539" t="str">
            <v>HOUSSIN Mario</v>
          </cell>
          <cell r="D539" t="str">
            <v>Salbbaardstraat - Noord 39</v>
          </cell>
          <cell r="E539">
            <v>8870</v>
          </cell>
          <cell r="F539" t="str">
            <v>IZEGEM</v>
          </cell>
          <cell r="G539">
            <v>23930</v>
          </cell>
          <cell r="H539" t="str">
            <v>S</v>
          </cell>
          <cell r="I539" t="str">
            <v>0489/403948</v>
          </cell>
          <cell r="J539" t="str">
            <v>M</v>
          </cell>
          <cell r="K539" t="str">
            <v>BE</v>
          </cell>
          <cell r="L539" t="str">
            <v>_</v>
          </cell>
          <cell r="M539" t="str">
            <v>Senior</v>
          </cell>
          <cell r="N539" t="str">
            <v>K.GHOK</v>
          </cell>
        </row>
        <row r="540">
          <cell r="B540">
            <v>7823</v>
          </cell>
          <cell r="C540" t="str">
            <v>JOYE Robert</v>
          </cell>
          <cell r="D540" t="str">
            <v>Moskostraat  2</v>
          </cell>
          <cell r="E540" t="str">
            <v>8851</v>
          </cell>
          <cell r="F540" t="str">
            <v>ARDOOIE</v>
          </cell>
          <cell r="G540">
            <v>17192</v>
          </cell>
          <cell r="H540" t="str">
            <v>S</v>
          </cell>
          <cell r="I540" t="str">
            <v>0472/996011</v>
          </cell>
          <cell r="J540" t="str">
            <v>M</v>
          </cell>
          <cell r="K540" t="str">
            <v>BE</v>
          </cell>
          <cell r="L540" t="str">
            <v>-</v>
          </cell>
          <cell r="M540" t="str">
            <v>Senior</v>
          </cell>
          <cell r="N540" t="str">
            <v>K.GHOK</v>
          </cell>
        </row>
        <row r="541">
          <cell r="B541" t="str">
            <v>00795</v>
          </cell>
          <cell r="C541" t="str">
            <v>LAMMENS Raf</v>
          </cell>
          <cell r="D541" t="str">
            <v>Vredelaan 50</v>
          </cell>
          <cell r="E541">
            <v>8500</v>
          </cell>
          <cell r="F541" t="str">
            <v>KORTRIJK</v>
          </cell>
          <cell r="G541">
            <v>13941</v>
          </cell>
          <cell r="H541" t="str">
            <v>K</v>
          </cell>
          <cell r="I541" t="str">
            <v>056/222702</v>
          </cell>
          <cell r="J541" t="str">
            <v>M</v>
          </cell>
          <cell r="K541" t="str">
            <v>BE</v>
          </cell>
          <cell r="L541" t="str">
            <v>-</v>
          </cell>
          <cell r="N541" t="str">
            <v>K.GHOK</v>
          </cell>
        </row>
        <row r="542">
          <cell r="B542" t="str">
            <v>00796</v>
          </cell>
          <cell r="C542" t="str">
            <v>LANNOO Marcel</v>
          </cell>
          <cell r="D542" t="str">
            <v>Volks. Dejaegerelaan 52 bus 41</v>
          </cell>
          <cell r="E542">
            <v>8500</v>
          </cell>
          <cell r="F542" t="str">
            <v>KORTRIJK</v>
          </cell>
          <cell r="G542">
            <v>11659</v>
          </cell>
          <cell r="H542" t="str">
            <v>K</v>
          </cell>
          <cell r="I542" t="str">
            <v>056/228453</v>
          </cell>
          <cell r="J542" t="str">
            <v>M</v>
          </cell>
          <cell r="K542" t="str">
            <v>BE</v>
          </cell>
          <cell r="L542" t="str">
            <v>-</v>
          </cell>
          <cell r="N542" t="str">
            <v>K.GHOK</v>
          </cell>
        </row>
        <row r="543">
          <cell r="B543">
            <v>9433</v>
          </cell>
          <cell r="C543" t="str">
            <v>LATRUWE Nicolas</v>
          </cell>
          <cell r="D543" t="str">
            <v>Ketenstraat 21</v>
          </cell>
          <cell r="E543">
            <v>8890</v>
          </cell>
          <cell r="F543" t="str">
            <v>DADIZELE</v>
          </cell>
          <cell r="G543">
            <v>25174</v>
          </cell>
          <cell r="H543" t="str">
            <v>S</v>
          </cell>
          <cell r="I543" t="str">
            <v>0478/496796</v>
          </cell>
          <cell r="J543" t="str">
            <v>M</v>
          </cell>
          <cell r="K543" t="str">
            <v>BE</v>
          </cell>
          <cell r="L543" t="str">
            <v>-</v>
          </cell>
          <cell r="M543" t="str">
            <v>Senior</v>
          </cell>
          <cell r="N543" t="str">
            <v>K.GHOK</v>
          </cell>
        </row>
        <row r="544">
          <cell r="B544" t="str">
            <v>00798</v>
          </cell>
          <cell r="C544" t="str">
            <v>LOUAGIE Bernard</v>
          </cell>
          <cell r="D544" t="str">
            <v>Conservatoriumplein 23 bus 52</v>
          </cell>
          <cell r="E544">
            <v>8500</v>
          </cell>
          <cell r="F544" t="str">
            <v>KORTRIJK</v>
          </cell>
          <cell r="G544">
            <v>14281</v>
          </cell>
          <cell r="H544" t="str">
            <v>K</v>
          </cell>
          <cell r="I544">
            <v>0</v>
          </cell>
          <cell r="J544" t="str">
            <v>M</v>
          </cell>
          <cell r="K544" t="str">
            <v>BE</v>
          </cell>
          <cell r="L544" t="str">
            <v>-</v>
          </cell>
          <cell r="N544" t="str">
            <v>K.GHOK</v>
          </cell>
        </row>
        <row r="545">
          <cell r="B545">
            <v>1143</v>
          </cell>
          <cell r="C545" t="str">
            <v>LOUAGIE Bjorn</v>
          </cell>
          <cell r="D545" t="str">
            <v>Winkelstraat 33</v>
          </cell>
          <cell r="E545">
            <v>8550</v>
          </cell>
          <cell r="F545" t="str">
            <v>ZWEVEGEM</v>
          </cell>
          <cell r="G545">
            <v>27905</v>
          </cell>
          <cell r="H545" t="str">
            <v>S</v>
          </cell>
          <cell r="I545" t="str">
            <v>0492/587897</v>
          </cell>
          <cell r="J545" t="str">
            <v>M</v>
          </cell>
          <cell r="K545" t="str">
            <v>BE</v>
          </cell>
          <cell r="L545" t="str">
            <v>-</v>
          </cell>
          <cell r="M545" t="str">
            <v>Senior</v>
          </cell>
          <cell r="N545" t="str">
            <v>K.GHOK</v>
          </cell>
        </row>
        <row r="546">
          <cell r="B546">
            <v>5746</v>
          </cell>
          <cell r="C546" t="str">
            <v>NICHELSON Pascal</v>
          </cell>
          <cell r="D546" t="str">
            <v>Harelbekestraat  155</v>
          </cell>
          <cell r="E546">
            <v>8450</v>
          </cell>
          <cell r="F546" t="str">
            <v>DEERLIJK</v>
          </cell>
          <cell r="G546">
            <v>20744</v>
          </cell>
          <cell r="H546" t="str">
            <v>S</v>
          </cell>
          <cell r="I546" t="str">
            <v>056/700539</v>
          </cell>
          <cell r="J546" t="str">
            <v>M</v>
          </cell>
          <cell r="K546" t="str">
            <v>BE</v>
          </cell>
          <cell r="L546" t="str">
            <v>-</v>
          </cell>
          <cell r="M546" t="str">
            <v>Senior</v>
          </cell>
          <cell r="N546" t="str">
            <v>K.GHOK</v>
          </cell>
        </row>
        <row r="547">
          <cell r="B547" t="str">
            <v>00799</v>
          </cell>
          <cell r="C547" t="str">
            <v>PLUYM Francois</v>
          </cell>
          <cell r="D547" t="str">
            <v>Lijsterstraat 26</v>
          </cell>
          <cell r="E547">
            <v>8511</v>
          </cell>
          <cell r="F547" t="str">
            <v>AALBEKE</v>
          </cell>
          <cell r="G547">
            <v>12740</v>
          </cell>
          <cell r="H547" t="str">
            <v>K</v>
          </cell>
          <cell r="I547" t="str">
            <v>0477/611559</v>
          </cell>
          <cell r="J547" t="str">
            <v>M</v>
          </cell>
          <cell r="K547" t="str">
            <v>BE</v>
          </cell>
          <cell r="L547" t="str">
            <v>-</v>
          </cell>
          <cell r="N547" t="str">
            <v>K.GHOK</v>
          </cell>
        </row>
        <row r="548">
          <cell r="B548">
            <v>4656</v>
          </cell>
          <cell r="C548" t="str">
            <v>POLLIE Luc</v>
          </cell>
          <cell r="D548" t="str">
            <v>Ingelmunstersesteenweg 216</v>
          </cell>
          <cell r="E548" t="str">
            <v>8780</v>
          </cell>
          <cell r="F548" t="str">
            <v>OOSTROZEBEKE</v>
          </cell>
          <cell r="G548">
            <v>20192</v>
          </cell>
          <cell r="H548" t="str">
            <v>S</v>
          </cell>
          <cell r="I548" t="str">
            <v>0472/868651</v>
          </cell>
          <cell r="J548" t="str">
            <v>M</v>
          </cell>
          <cell r="K548" t="str">
            <v>BE</v>
          </cell>
          <cell r="L548" t="str">
            <v>-</v>
          </cell>
          <cell r="M548" t="str">
            <v>Senior</v>
          </cell>
          <cell r="N548" t="str">
            <v>K.GHOK</v>
          </cell>
        </row>
        <row r="549">
          <cell r="B549">
            <v>9531</v>
          </cell>
          <cell r="C549" t="str">
            <v xml:space="preserve">ROELAND Juliaan </v>
          </cell>
          <cell r="D549" t="str">
            <v>Jan Sabbestraat 48</v>
          </cell>
          <cell r="E549">
            <v>8560</v>
          </cell>
          <cell r="F549" t="str">
            <v>GULLEGEM</v>
          </cell>
          <cell r="G549">
            <v>21716</v>
          </cell>
          <cell r="H549" t="str">
            <v>S</v>
          </cell>
          <cell r="I549" t="str">
            <v>0498/162370</v>
          </cell>
          <cell r="J549" t="str">
            <v>M</v>
          </cell>
          <cell r="K549" t="str">
            <v>BE</v>
          </cell>
          <cell r="L549" t="str">
            <v>-</v>
          </cell>
          <cell r="M549" t="str">
            <v>Senior</v>
          </cell>
          <cell r="N549" t="str">
            <v>K.GHOK</v>
          </cell>
        </row>
        <row r="550">
          <cell r="B550">
            <v>1056</v>
          </cell>
          <cell r="C550" t="str">
            <v>SANTY Eric</v>
          </cell>
          <cell r="D550" t="str">
            <v>Betlehem 29</v>
          </cell>
          <cell r="E550">
            <v>8930</v>
          </cell>
          <cell r="F550" t="str">
            <v>MENEN</v>
          </cell>
          <cell r="G550">
            <v>19251</v>
          </cell>
          <cell r="H550" t="str">
            <v>S</v>
          </cell>
          <cell r="I550" t="str">
            <v>0476/700211</v>
          </cell>
          <cell r="J550" t="str">
            <v>M</v>
          </cell>
          <cell r="K550" t="str">
            <v>BE</v>
          </cell>
          <cell r="L550" t="str">
            <v>-</v>
          </cell>
          <cell r="M550" t="str">
            <v>Senior</v>
          </cell>
          <cell r="N550" t="str">
            <v>K.GHOK</v>
          </cell>
        </row>
        <row r="551">
          <cell r="B551">
            <v>7524</v>
          </cell>
          <cell r="C551" t="str">
            <v>SCHOKELE Ronny</v>
          </cell>
          <cell r="D551" t="str">
            <v>Voorzorgstraat 19</v>
          </cell>
          <cell r="E551">
            <v>8930</v>
          </cell>
          <cell r="F551" t="str">
            <v>MENEN</v>
          </cell>
          <cell r="G551">
            <v>21126</v>
          </cell>
          <cell r="H551" t="str">
            <v>S</v>
          </cell>
          <cell r="I551" t="str">
            <v>0475/513697</v>
          </cell>
          <cell r="J551" t="str">
            <v>M</v>
          </cell>
          <cell r="K551" t="str">
            <v>BE</v>
          </cell>
          <cell r="L551" t="str">
            <v>-</v>
          </cell>
          <cell r="M551" t="str">
            <v>Senior</v>
          </cell>
          <cell r="N551" t="str">
            <v>K.GHOK</v>
          </cell>
        </row>
        <row r="552">
          <cell r="B552" t="str">
            <v>00800</v>
          </cell>
          <cell r="C552" t="str">
            <v>SEYNHAEVEWillem</v>
          </cell>
          <cell r="D552" t="str">
            <v>Bozestraat 44</v>
          </cell>
          <cell r="E552">
            <v>8501</v>
          </cell>
          <cell r="F552" t="str">
            <v>KORTRIJK</v>
          </cell>
          <cell r="G552">
            <v>22059</v>
          </cell>
          <cell r="H552" t="str">
            <v>K</v>
          </cell>
          <cell r="I552" t="str">
            <v>0496/063161</v>
          </cell>
          <cell r="J552" t="str">
            <v>M</v>
          </cell>
          <cell r="K552" t="str">
            <v>BE</v>
          </cell>
          <cell r="L552" t="str">
            <v>-</v>
          </cell>
          <cell r="N552" t="str">
            <v>K.GHOK</v>
          </cell>
        </row>
        <row r="553">
          <cell r="B553">
            <v>8702</v>
          </cell>
          <cell r="C553" t="str">
            <v>VAN DE VELDE August</v>
          </cell>
          <cell r="D553" t="str">
            <v>Gentsesteenweg 116</v>
          </cell>
          <cell r="E553" t="str">
            <v>8530</v>
          </cell>
          <cell r="F553" t="str">
            <v>HARELBEKE</v>
          </cell>
          <cell r="G553">
            <v>22491</v>
          </cell>
          <cell r="H553" t="str">
            <v>S</v>
          </cell>
          <cell r="I553" t="str">
            <v>0477/482942</v>
          </cell>
          <cell r="J553" t="str">
            <v>M</v>
          </cell>
          <cell r="K553" t="str">
            <v>BE</v>
          </cell>
          <cell r="L553" t="str">
            <v>-</v>
          </cell>
          <cell r="M553" t="str">
            <v>Senior</v>
          </cell>
          <cell r="N553" t="str">
            <v>K.GHOK</v>
          </cell>
        </row>
        <row r="554">
          <cell r="B554" t="str">
            <v>00801</v>
          </cell>
          <cell r="C554" t="str">
            <v>VANDEWALLE Marnix</v>
          </cell>
          <cell r="D554" t="str">
            <v>Lijnzaadstraat 2</v>
          </cell>
          <cell r="E554">
            <v>8860</v>
          </cell>
          <cell r="F554" t="str">
            <v>LENDELEDE</v>
          </cell>
          <cell r="G554">
            <v>23053</v>
          </cell>
          <cell r="H554" t="str">
            <v>K</v>
          </cell>
          <cell r="I554" t="str">
            <v>0476/281027</v>
          </cell>
          <cell r="J554" t="str">
            <v>M</v>
          </cell>
          <cell r="K554" t="str">
            <v>BE</v>
          </cell>
          <cell r="L554" t="str">
            <v>-</v>
          </cell>
          <cell r="N554" t="str">
            <v>K.GHOK</v>
          </cell>
        </row>
        <row r="555">
          <cell r="B555" t="str">
            <v>KKGH1</v>
          </cell>
          <cell r="C555" t="str">
            <v>VANHAESEBROEK Didier</v>
          </cell>
          <cell r="D555" t="str">
            <v>Wilgenlaan  12</v>
          </cell>
          <cell r="E555" t="str">
            <v>8930</v>
          </cell>
          <cell r="F555" t="str">
            <v>MENEN</v>
          </cell>
          <cell r="G555">
            <v>18430</v>
          </cell>
          <cell r="H555" t="str">
            <v>K</v>
          </cell>
          <cell r="I555" t="str">
            <v>056/517058</v>
          </cell>
          <cell r="J555" t="str">
            <v>M</v>
          </cell>
          <cell r="K555" t="str">
            <v>BE</v>
          </cell>
          <cell r="L555" t="str">
            <v>-</v>
          </cell>
          <cell r="N555" t="str">
            <v>K.GHOK</v>
          </cell>
        </row>
        <row r="556">
          <cell r="B556" t="str">
            <v>00805</v>
          </cell>
          <cell r="C556" t="str">
            <v>VAN HOVE NANCY</v>
          </cell>
          <cell r="D556" t="str">
            <v>Akkerwindestraat 15</v>
          </cell>
          <cell r="E556">
            <v>8501</v>
          </cell>
          <cell r="F556" t="str">
            <v>KORTRIJK</v>
          </cell>
          <cell r="G556">
            <v>26493</v>
          </cell>
          <cell r="H556" t="str">
            <v>K</v>
          </cell>
          <cell r="I556">
            <v>0</v>
          </cell>
          <cell r="J556" t="str">
            <v>V</v>
          </cell>
          <cell r="K556" t="str">
            <v>BE</v>
          </cell>
          <cell r="L556" t="str">
            <v>-</v>
          </cell>
          <cell r="N556" t="str">
            <v>K.GHOK</v>
          </cell>
        </row>
        <row r="557">
          <cell r="B557">
            <v>3807</v>
          </cell>
          <cell r="C557" t="str">
            <v>VERBRUGGHE Johan</v>
          </cell>
          <cell r="D557" t="str">
            <v>Ter Abdijhoeve 26 bus 2</v>
          </cell>
          <cell r="E557" t="str">
            <v>8530</v>
          </cell>
          <cell r="F557" t="str">
            <v>HARELBEKE</v>
          </cell>
          <cell r="G557">
            <v>23199</v>
          </cell>
          <cell r="H557" t="str">
            <v>S</v>
          </cell>
          <cell r="I557" t="str">
            <v>0473/861496</v>
          </cell>
          <cell r="J557" t="str">
            <v>M</v>
          </cell>
          <cell r="K557" t="str">
            <v>BE</v>
          </cell>
          <cell r="L557" t="str">
            <v>-</v>
          </cell>
          <cell r="M557" t="str">
            <v>Senior</v>
          </cell>
          <cell r="N557" t="str">
            <v>K.GHOK</v>
          </cell>
        </row>
        <row r="558">
          <cell r="B558">
            <v>9274</v>
          </cell>
          <cell r="C558" t="str">
            <v>VERBRUGGHE Philippe</v>
          </cell>
          <cell r="D558" t="str">
            <v>Olympialaan 33</v>
          </cell>
          <cell r="E558" t="str">
            <v>8880</v>
          </cell>
          <cell r="F558" t="str">
            <v>SINT ELOOIS WINKEL</v>
          </cell>
          <cell r="G558">
            <v>24973</v>
          </cell>
          <cell r="H558" t="str">
            <v>S</v>
          </cell>
          <cell r="I558" t="str">
            <v>0476/409893</v>
          </cell>
          <cell r="J558" t="str">
            <v>M</v>
          </cell>
          <cell r="K558" t="str">
            <v>BE</v>
          </cell>
          <cell r="L558" t="str">
            <v>-</v>
          </cell>
          <cell r="M558" t="str">
            <v>Senior</v>
          </cell>
          <cell r="N558" t="str">
            <v>K.GHOK</v>
          </cell>
        </row>
        <row r="559">
          <cell r="B559" t="str">
            <v>00806</v>
          </cell>
          <cell r="C559" t="str">
            <v>VERBRUGGHE Pol</v>
          </cell>
          <cell r="D559" t="str">
            <v>Roggestraat 6</v>
          </cell>
          <cell r="E559">
            <v>8710</v>
          </cell>
          <cell r="F559" t="str">
            <v>WIELSBEKE</v>
          </cell>
          <cell r="G559">
            <v>21921</v>
          </cell>
          <cell r="H559" t="str">
            <v>K</v>
          </cell>
          <cell r="I559" t="str">
            <v>0495/504451</v>
          </cell>
          <cell r="J559" t="str">
            <v>M</v>
          </cell>
          <cell r="K559" t="str">
            <v>BE</v>
          </cell>
          <cell r="L559" t="str">
            <v>-</v>
          </cell>
          <cell r="N559" t="str">
            <v>K.GHOK</v>
          </cell>
        </row>
        <row r="560">
          <cell r="B560" t="str">
            <v>00807</v>
          </cell>
          <cell r="C560" t="str">
            <v>VERCAEMERE David</v>
          </cell>
          <cell r="D560" t="str">
            <v>Lendeleedsestraat 50</v>
          </cell>
          <cell r="E560">
            <v>8870</v>
          </cell>
          <cell r="F560" t="str">
            <v>IZEGEM</v>
          </cell>
          <cell r="G560" t="str">
            <v>22/11/197</v>
          </cell>
          <cell r="H560" t="str">
            <v>K</v>
          </cell>
          <cell r="I560">
            <v>0</v>
          </cell>
          <cell r="J560" t="str">
            <v>M</v>
          </cell>
          <cell r="K560" t="str">
            <v>BE</v>
          </cell>
          <cell r="L560" t="str">
            <v>-</v>
          </cell>
          <cell r="N560" t="str">
            <v>K.GHOK</v>
          </cell>
        </row>
        <row r="561">
          <cell r="B561">
            <v>8088</v>
          </cell>
          <cell r="C561" t="str">
            <v>VERCAEMERE Jaak</v>
          </cell>
          <cell r="D561" t="str">
            <v>Bloemistenstraat 9</v>
          </cell>
          <cell r="E561">
            <v>8720</v>
          </cell>
          <cell r="F561" t="str">
            <v>KUURNE</v>
          </cell>
          <cell r="G561">
            <v>20620</v>
          </cell>
          <cell r="H561" t="str">
            <v>S</v>
          </cell>
          <cell r="I561" t="str">
            <v>0497/459423</v>
          </cell>
          <cell r="J561" t="str">
            <v>M</v>
          </cell>
          <cell r="K561" t="str">
            <v>BE</v>
          </cell>
          <cell r="L561" t="str">
            <v>_</v>
          </cell>
          <cell r="M561" t="str">
            <v>Senior</v>
          </cell>
          <cell r="N561" t="str">
            <v>K.GHOK</v>
          </cell>
        </row>
        <row r="562">
          <cell r="B562" t="str">
            <v>00809</v>
          </cell>
          <cell r="C562" t="str">
            <v>VERCAEMERE Philippe</v>
          </cell>
          <cell r="D562" t="str">
            <v>Lendeleedsestraat 54</v>
          </cell>
          <cell r="E562">
            <v>8870</v>
          </cell>
          <cell r="F562" t="str">
            <v>IZEGEM</v>
          </cell>
          <cell r="G562">
            <v>20183</v>
          </cell>
          <cell r="H562" t="str">
            <v>K</v>
          </cell>
          <cell r="I562">
            <v>0</v>
          </cell>
          <cell r="J562" t="str">
            <v>M</v>
          </cell>
          <cell r="K562" t="str">
            <v>BE</v>
          </cell>
          <cell r="L562" t="str">
            <v>-</v>
          </cell>
          <cell r="N562" t="str">
            <v>K.GHOK</v>
          </cell>
        </row>
        <row r="563">
          <cell r="B563" t="str">
            <v>00810</v>
          </cell>
          <cell r="C563" t="str">
            <v>VERCRUYSSE Jurgen</v>
          </cell>
          <cell r="D563" t="str">
            <v>Negenhoekstraat 45</v>
          </cell>
          <cell r="E563">
            <v>8870</v>
          </cell>
          <cell r="F563" t="str">
            <v>IZEGEM</v>
          </cell>
          <cell r="G563">
            <v>27417</v>
          </cell>
          <cell r="H563" t="str">
            <v>K</v>
          </cell>
          <cell r="I563">
            <v>0</v>
          </cell>
          <cell r="J563" t="str">
            <v>M</v>
          </cell>
          <cell r="K563" t="str">
            <v>BE</v>
          </cell>
          <cell r="L563" t="str">
            <v>-</v>
          </cell>
          <cell r="N563" t="str">
            <v>K.GHOK</v>
          </cell>
        </row>
        <row r="564">
          <cell r="B564" t="str">
            <v>00811</v>
          </cell>
          <cell r="C564" t="str">
            <v>VERCRUYSSE Marcel</v>
          </cell>
          <cell r="D564" t="str">
            <v>Veemeersstraat 1</v>
          </cell>
          <cell r="E564">
            <v>8560</v>
          </cell>
          <cell r="F564" t="str">
            <v>DEERLIJK</v>
          </cell>
          <cell r="G564">
            <v>0</v>
          </cell>
          <cell r="H564" t="str">
            <v>K</v>
          </cell>
          <cell r="I564" t="str">
            <v>056/203922</v>
          </cell>
          <cell r="J564" t="str">
            <v>M</v>
          </cell>
          <cell r="K564" t="str">
            <v>BE</v>
          </cell>
          <cell r="L564" t="str">
            <v>-</v>
          </cell>
          <cell r="N564" t="str">
            <v>K.GHOK</v>
          </cell>
        </row>
        <row r="565">
          <cell r="B565" t="str">
            <v>00808</v>
          </cell>
          <cell r="C565" t="str">
            <v>VERDIN Renaud</v>
          </cell>
          <cell r="D565" t="str">
            <v>Roger Vansteenbruggestraat 60</v>
          </cell>
          <cell r="E565">
            <v>8790</v>
          </cell>
          <cell r="F565" t="str">
            <v>WAREGEM</v>
          </cell>
          <cell r="G565">
            <v>0</v>
          </cell>
          <cell r="H565" t="str">
            <v>K</v>
          </cell>
          <cell r="I565" t="str">
            <v>0473/311353</v>
          </cell>
          <cell r="J565" t="str">
            <v>M</v>
          </cell>
          <cell r="K565" t="str">
            <v>BE</v>
          </cell>
          <cell r="L565" t="str">
            <v>-</v>
          </cell>
          <cell r="N565" t="str">
            <v>K.GHOK</v>
          </cell>
        </row>
        <row r="566">
          <cell r="B566" t="str">
            <v>00813</v>
          </cell>
          <cell r="C566" t="str">
            <v>VERHAGHE Freddy</v>
          </cell>
          <cell r="D566" t="str">
            <v>Izegemstraat 297</v>
          </cell>
          <cell r="E566">
            <v>8501</v>
          </cell>
          <cell r="F566" t="str">
            <v>KORTRIJK</v>
          </cell>
          <cell r="G566">
            <v>11948</v>
          </cell>
          <cell r="H566" t="str">
            <v>K</v>
          </cell>
          <cell r="I566" t="str">
            <v>056/350506</v>
          </cell>
          <cell r="J566" t="str">
            <v>M</v>
          </cell>
          <cell r="K566" t="str">
            <v>BE</v>
          </cell>
          <cell r="L566" t="str">
            <v>-</v>
          </cell>
          <cell r="N566" t="str">
            <v>K.GHOK</v>
          </cell>
        </row>
        <row r="567">
          <cell r="B567">
            <v>1058</v>
          </cell>
          <cell r="C567" t="str">
            <v>VERMEERSCH Dave</v>
          </cell>
          <cell r="D567" t="str">
            <v>Beiaardstraat 53</v>
          </cell>
          <cell r="E567">
            <v>8860</v>
          </cell>
          <cell r="F567" t="str">
            <v>LENDELEDE</v>
          </cell>
          <cell r="G567">
            <v>26522</v>
          </cell>
          <cell r="H567" t="str">
            <v>S</v>
          </cell>
          <cell r="I567" t="str">
            <v>0494/488112</v>
          </cell>
          <cell r="J567" t="str">
            <v>M</v>
          </cell>
          <cell r="K567" t="str">
            <v>BE</v>
          </cell>
          <cell r="M567" t="str">
            <v>Senior</v>
          </cell>
          <cell r="N567" t="str">
            <v>K.GHOK</v>
          </cell>
        </row>
        <row r="568">
          <cell r="B568">
            <v>8736</v>
          </cell>
          <cell r="C568" t="str">
            <v>VEYS Renzo</v>
          </cell>
          <cell r="D568" t="str">
            <v>Groenestraat 496</v>
          </cell>
          <cell r="E568">
            <v>8800</v>
          </cell>
          <cell r="F568" t="str">
            <v>ROESELARE</v>
          </cell>
          <cell r="G568">
            <v>27113</v>
          </cell>
          <cell r="H568" t="str">
            <v>S</v>
          </cell>
          <cell r="I568" t="str">
            <v>0475/740977</v>
          </cell>
          <cell r="J568" t="str">
            <v>M</v>
          </cell>
          <cell r="K568" t="str">
            <v>BE</v>
          </cell>
          <cell r="L568" t="str">
            <v>-</v>
          </cell>
          <cell r="M568" t="str">
            <v>Senior</v>
          </cell>
          <cell r="N568" t="str">
            <v>K.GHOK</v>
          </cell>
        </row>
        <row r="569">
          <cell r="B569">
            <v>9532</v>
          </cell>
          <cell r="C569" t="str">
            <v>VIENNE Isabelle</v>
          </cell>
          <cell r="D569" t="str">
            <v>Overleiestraat 20</v>
          </cell>
          <cell r="E569">
            <v>8530</v>
          </cell>
          <cell r="F569" t="str">
            <v>HARELBEKE</v>
          </cell>
          <cell r="G569">
            <v>26490</v>
          </cell>
          <cell r="H569" t="str">
            <v>S</v>
          </cell>
          <cell r="I569" t="str">
            <v>0471/388527</v>
          </cell>
          <cell r="J569" t="str">
            <v>V</v>
          </cell>
          <cell r="K569" t="str">
            <v>BE</v>
          </cell>
          <cell r="L569" t="str">
            <v>-</v>
          </cell>
          <cell r="M569" t="str">
            <v>Senior</v>
          </cell>
          <cell r="N569" t="str">
            <v>K.GHOK</v>
          </cell>
        </row>
        <row r="570">
          <cell r="B570" t="str">
            <v>00814</v>
          </cell>
          <cell r="C570" t="str">
            <v>VLIEGHE Marie-Claire</v>
          </cell>
          <cell r="D570" t="str">
            <v>Jan Sabbestraat 48</v>
          </cell>
          <cell r="E570">
            <v>8560</v>
          </cell>
          <cell r="F570" t="str">
            <v>GULLEGEM</v>
          </cell>
          <cell r="G570">
            <v>19816</v>
          </cell>
          <cell r="H570" t="str">
            <v>K</v>
          </cell>
          <cell r="I570" t="str">
            <v>0498/162370</v>
          </cell>
          <cell r="J570" t="str">
            <v>V</v>
          </cell>
          <cell r="K570" t="str">
            <v>BE</v>
          </cell>
          <cell r="L570" t="str">
            <v>-</v>
          </cell>
          <cell r="N570" t="str">
            <v>K.GHOK</v>
          </cell>
        </row>
        <row r="571">
          <cell r="B571">
            <v>7821</v>
          </cell>
          <cell r="C571" t="str">
            <v>VROMANT Marc</v>
          </cell>
          <cell r="D571" t="str">
            <v>Vennestraat 17</v>
          </cell>
          <cell r="E571">
            <v>8500</v>
          </cell>
          <cell r="F571" t="str">
            <v>KORTRIJK</v>
          </cell>
          <cell r="G571">
            <v>21612</v>
          </cell>
          <cell r="H571" t="str">
            <v>S</v>
          </cell>
          <cell r="I571" t="str">
            <v>0474/435716</v>
          </cell>
          <cell r="J571" t="str">
            <v>M</v>
          </cell>
          <cell r="K571" t="str">
            <v>BE</v>
          </cell>
          <cell r="M571" t="str">
            <v>Senior</v>
          </cell>
          <cell r="N571" t="str">
            <v>K.GHOK</v>
          </cell>
        </row>
        <row r="572">
          <cell r="B572">
            <v>7538</v>
          </cell>
          <cell r="C572" t="str">
            <v>WERBROUCK Geert</v>
          </cell>
          <cell r="D572" t="str">
            <v>Molstraat  5</v>
          </cell>
          <cell r="E572" t="str">
            <v>8870</v>
          </cell>
          <cell r="F572" t="str">
            <v>IZEGEM</v>
          </cell>
          <cell r="G572">
            <v>18730</v>
          </cell>
          <cell r="H572" t="str">
            <v>S</v>
          </cell>
          <cell r="I572" t="str">
            <v>051/305389</v>
          </cell>
          <cell r="J572" t="str">
            <v>M</v>
          </cell>
          <cell r="K572" t="str">
            <v>BE</v>
          </cell>
          <cell r="L572" t="str">
            <v>-</v>
          </cell>
          <cell r="M572" t="str">
            <v>Senior</v>
          </cell>
          <cell r="N572" t="str">
            <v>K.GHOK</v>
          </cell>
        </row>
        <row r="573">
          <cell r="B573">
            <v>8704</v>
          </cell>
          <cell r="C573" t="str">
            <v>CALLENS Filip</v>
          </cell>
          <cell r="D573" t="str">
            <v>Kleine Bruanestraat 11</v>
          </cell>
          <cell r="E573" t="str">
            <v>8800</v>
          </cell>
          <cell r="F573" t="str">
            <v>ROESELARE</v>
          </cell>
          <cell r="G573">
            <v>27812</v>
          </cell>
          <cell r="H573" t="str">
            <v>S</v>
          </cell>
          <cell r="I573" t="str">
            <v>0475/315144</v>
          </cell>
          <cell r="J573" t="str">
            <v>M</v>
          </cell>
          <cell r="K573" t="str">
            <v>BE</v>
          </cell>
          <cell r="L573" t="str">
            <v>-</v>
          </cell>
          <cell r="M573" t="str">
            <v>Senior</v>
          </cell>
          <cell r="N573" t="str">
            <v>DLS</v>
          </cell>
        </row>
        <row r="574">
          <cell r="B574">
            <v>4763</v>
          </cell>
          <cell r="C574" t="str">
            <v>CASTELEYN Rik</v>
          </cell>
          <cell r="D574" t="str">
            <v>Ardooisesteenweg  50  bus  3</v>
          </cell>
          <cell r="E574">
            <v>8800</v>
          </cell>
          <cell r="F574" t="str">
            <v>ROESELARE</v>
          </cell>
          <cell r="G574">
            <v>20290</v>
          </cell>
          <cell r="H574" t="str">
            <v>S</v>
          </cell>
          <cell r="I574" t="str">
            <v>051/247974</v>
          </cell>
          <cell r="J574" t="str">
            <v>M</v>
          </cell>
          <cell r="K574" t="str">
            <v>BE</v>
          </cell>
          <cell r="M574" t="str">
            <v>Senior</v>
          </cell>
          <cell r="N574" t="str">
            <v>DLS</v>
          </cell>
        </row>
        <row r="575">
          <cell r="B575">
            <v>8689</v>
          </cell>
          <cell r="C575" t="str">
            <v>DEWAELE Eddy</v>
          </cell>
          <cell r="D575" t="str">
            <v>Baliestraat 1</v>
          </cell>
          <cell r="E575" t="str">
            <v>8800</v>
          </cell>
          <cell r="F575" t="str">
            <v>ROESELARE</v>
          </cell>
          <cell r="G575">
            <v>18568</v>
          </cell>
          <cell r="H575" t="str">
            <v>S</v>
          </cell>
          <cell r="I575" t="str">
            <v>051/690414</v>
          </cell>
          <cell r="J575" t="str">
            <v>M</v>
          </cell>
          <cell r="K575" t="str">
            <v>BE</v>
          </cell>
          <cell r="L575" t="str">
            <v>-</v>
          </cell>
          <cell r="M575" t="str">
            <v>Senior</v>
          </cell>
          <cell r="N575" t="str">
            <v>DLS</v>
          </cell>
        </row>
        <row r="576">
          <cell r="B576">
            <v>8690</v>
          </cell>
          <cell r="C576" t="str">
            <v>JOYE Rik</v>
          </cell>
          <cell r="D576" t="str">
            <v>Heropbouwstraat 151</v>
          </cell>
          <cell r="E576" t="str">
            <v>8800</v>
          </cell>
          <cell r="F576" t="str">
            <v>ROESELARE</v>
          </cell>
          <cell r="G576">
            <v>24292</v>
          </cell>
          <cell r="H576" t="str">
            <v>S</v>
          </cell>
          <cell r="I576" t="str">
            <v>0473/899532</v>
          </cell>
          <cell r="J576" t="str">
            <v>M</v>
          </cell>
          <cell r="K576" t="str">
            <v>BE</v>
          </cell>
          <cell r="L576" t="str">
            <v>-</v>
          </cell>
          <cell r="M576" t="str">
            <v>Senior</v>
          </cell>
          <cell r="N576" t="str">
            <v>DLS</v>
          </cell>
        </row>
        <row r="577">
          <cell r="B577">
            <v>1674</v>
          </cell>
          <cell r="C577" t="str">
            <v>DAELMAN Eric</v>
          </cell>
          <cell r="D577" t="str">
            <v>Blauwstraat 24</v>
          </cell>
          <cell r="E577">
            <v>2850</v>
          </cell>
          <cell r="F577" t="str">
            <v>BOOM</v>
          </cell>
          <cell r="G577">
            <v>22361</v>
          </cell>
          <cell r="H577" t="str">
            <v>S</v>
          </cell>
          <cell r="I577" t="str">
            <v>03/4891206</v>
          </cell>
          <cell r="J577" t="str">
            <v>M</v>
          </cell>
          <cell r="K577" t="str">
            <v>BE</v>
          </cell>
          <cell r="L577" t="str">
            <v>-</v>
          </cell>
          <cell r="M577" t="str">
            <v>Senior</v>
          </cell>
          <cell r="N577" t="str">
            <v>PO</v>
          </cell>
        </row>
        <row r="578">
          <cell r="B578" t="str">
            <v>KKPO1</v>
          </cell>
          <cell r="C578" t="str">
            <v>DE MOOR Frederik</v>
          </cell>
          <cell r="D578" t="str">
            <v>Tuttegemstraat  36</v>
          </cell>
          <cell r="E578" t="str">
            <v>9870</v>
          </cell>
          <cell r="F578" t="str">
            <v>MACHELEN</v>
          </cell>
          <cell r="G578">
            <v>27658</v>
          </cell>
          <cell r="H578" t="str">
            <v>K</v>
          </cell>
          <cell r="I578" t="str">
            <v>0496/264485</v>
          </cell>
          <cell r="J578" t="str">
            <v>M</v>
          </cell>
          <cell r="K578" t="str">
            <v>BE</v>
          </cell>
          <cell r="L578" t="str">
            <v>-</v>
          </cell>
          <cell r="N578" t="str">
            <v>PO</v>
          </cell>
        </row>
        <row r="579">
          <cell r="B579">
            <v>7461</v>
          </cell>
          <cell r="C579" t="str">
            <v>GRIMON Johan</v>
          </cell>
          <cell r="D579" t="str">
            <v>Lavendellaan  40</v>
          </cell>
          <cell r="E579" t="str">
            <v>8790</v>
          </cell>
          <cell r="F579" t="str">
            <v>WAREGEM</v>
          </cell>
          <cell r="G579">
            <v>25854</v>
          </cell>
          <cell r="H579" t="str">
            <v>S</v>
          </cell>
          <cell r="I579" t="str">
            <v>0474/098743</v>
          </cell>
          <cell r="J579" t="str">
            <v>M</v>
          </cell>
          <cell r="K579" t="str">
            <v>BE</v>
          </cell>
          <cell r="L579" t="str">
            <v>-</v>
          </cell>
          <cell r="M579" t="str">
            <v>Senior</v>
          </cell>
          <cell r="N579" t="str">
            <v>PO</v>
          </cell>
        </row>
        <row r="580">
          <cell r="B580">
            <v>9954</v>
          </cell>
          <cell r="C580" t="str">
            <v>PETRUS Kim</v>
          </cell>
          <cell r="D580" t="str">
            <v>Nieuwstraat 106/3</v>
          </cell>
          <cell r="E580">
            <v>2840</v>
          </cell>
          <cell r="F580" t="str">
            <v>TERHAGEN</v>
          </cell>
          <cell r="G580">
            <v>24963</v>
          </cell>
          <cell r="H580" t="str">
            <v>S</v>
          </cell>
          <cell r="I580">
            <v>0</v>
          </cell>
          <cell r="J580" t="str">
            <v>M</v>
          </cell>
          <cell r="K580" t="str">
            <v>BE</v>
          </cell>
          <cell r="L580" t="str">
            <v>-</v>
          </cell>
          <cell r="M580" t="str">
            <v>Senior</v>
          </cell>
          <cell r="N580" t="str">
            <v>PO</v>
          </cell>
        </row>
        <row r="581">
          <cell r="B581">
            <v>9534</v>
          </cell>
          <cell r="C581" t="str">
            <v>VANHONACKER Dominique</v>
          </cell>
          <cell r="D581" t="str">
            <v>Hoogstraat 78</v>
          </cell>
          <cell r="E581">
            <v>8540</v>
          </cell>
          <cell r="F581" t="str">
            <v>DEERLIJK</v>
          </cell>
          <cell r="G581">
            <v>27667</v>
          </cell>
          <cell r="H581" t="str">
            <v>S</v>
          </cell>
          <cell r="I581" t="str">
            <v>056/328307</v>
          </cell>
          <cell r="J581" t="str">
            <v>M</v>
          </cell>
          <cell r="K581" t="str">
            <v>BE</v>
          </cell>
          <cell r="L581" t="str">
            <v>-</v>
          </cell>
          <cell r="M581" t="str">
            <v>Senior</v>
          </cell>
          <cell r="N581" t="str">
            <v>PO</v>
          </cell>
        </row>
        <row r="582">
          <cell r="B582">
            <v>7605</v>
          </cell>
          <cell r="C582" t="str">
            <v>VAN SCHOOR Danny</v>
          </cell>
          <cell r="D582" t="str">
            <v>Antwerpsestraat 63</v>
          </cell>
          <cell r="E582">
            <v>2845</v>
          </cell>
          <cell r="F582" t="str">
            <v>NIEL</v>
          </cell>
          <cell r="G582">
            <v>22576</v>
          </cell>
          <cell r="H582" t="str">
            <v>S</v>
          </cell>
          <cell r="I582" t="str">
            <v>0468/213170</v>
          </cell>
          <cell r="J582" t="str">
            <v>M</v>
          </cell>
          <cell r="K582" t="str">
            <v>BE</v>
          </cell>
          <cell r="L582" t="str">
            <v>-</v>
          </cell>
          <cell r="M582" t="str">
            <v>Senior</v>
          </cell>
          <cell r="N582" t="str">
            <v>PO</v>
          </cell>
        </row>
        <row r="583">
          <cell r="B583">
            <v>9953</v>
          </cell>
          <cell r="C583" t="str">
            <v>WILMS Steve</v>
          </cell>
          <cell r="D583" t="str">
            <v>Antwerpsestraat 479 / 1</v>
          </cell>
          <cell r="E583">
            <v>2850</v>
          </cell>
          <cell r="F583" t="str">
            <v>BOOM</v>
          </cell>
          <cell r="G583">
            <v>27822</v>
          </cell>
          <cell r="H583" t="str">
            <v>S</v>
          </cell>
          <cell r="I583" t="str">
            <v>0474/961520</v>
          </cell>
          <cell r="J583" t="str">
            <v>M</v>
          </cell>
          <cell r="K583" t="str">
            <v>BE</v>
          </cell>
          <cell r="L583" t="str">
            <v>-</v>
          </cell>
          <cell r="M583" t="str">
            <v>Senior</v>
          </cell>
          <cell r="N583" t="str">
            <v>PO</v>
          </cell>
        </row>
        <row r="584">
          <cell r="B584">
            <v>1294</v>
          </cell>
          <cell r="C584" t="str">
            <v>BACKMAN Werner</v>
          </cell>
          <cell r="D584" t="str">
            <v>Tragel 17</v>
          </cell>
          <cell r="E584" t="str">
            <v>9130</v>
          </cell>
          <cell r="F584" t="str">
            <v>KIELDRECHT</v>
          </cell>
          <cell r="G584">
            <v>23254</v>
          </cell>
          <cell r="H584" t="str">
            <v>S</v>
          </cell>
          <cell r="I584" t="str">
            <v>0468/329283</v>
          </cell>
          <cell r="J584" t="str">
            <v>M</v>
          </cell>
          <cell r="K584" t="str">
            <v>BE</v>
          </cell>
          <cell r="L584" t="str">
            <v>-</v>
          </cell>
          <cell r="M584" t="str">
            <v>Senior</v>
          </cell>
          <cell r="N584" t="str">
            <v>BCKS</v>
          </cell>
        </row>
        <row r="585">
          <cell r="B585">
            <v>7812</v>
          </cell>
          <cell r="C585" t="str">
            <v>BOERJAN Pierre</v>
          </cell>
          <cell r="D585" t="str">
            <v>Nieuwkerkenstraat  166</v>
          </cell>
          <cell r="E585" t="str">
            <v>9100</v>
          </cell>
          <cell r="F585" t="str">
            <v>SINT-NIKLAAS</v>
          </cell>
          <cell r="G585">
            <v>20493</v>
          </cell>
          <cell r="H585" t="str">
            <v>S</v>
          </cell>
          <cell r="I585" t="str">
            <v>0497/336871</v>
          </cell>
          <cell r="J585" t="str">
            <v>M</v>
          </cell>
          <cell r="K585" t="str">
            <v>BE</v>
          </cell>
          <cell r="L585" t="str">
            <v>-</v>
          </cell>
          <cell r="M585" t="str">
            <v>Senior</v>
          </cell>
          <cell r="N585" t="str">
            <v>BCKS</v>
          </cell>
        </row>
        <row r="586">
          <cell r="B586" t="str">
            <v>00015</v>
          </cell>
          <cell r="C586" t="str">
            <v>CAP Jessica</v>
          </cell>
          <cell r="D586" t="str">
            <v>Pastoor Steenssensstraat 43</v>
          </cell>
          <cell r="E586">
            <v>9120</v>
          </cell>
          <cell r="F586" t="str">
            <v>BEVEREN-WAAS</v>
          </cell>
          <cell r="G586">
            <v>26447</v>
          </cell>
          <cell r="H586" t="str">
            <v>K</v>
          </cell>
          <cell r="I586" t="str">
            <v>0476/596384</v>
          </cell>
          <cell r="J586" t="str">
            <v>V</v>
          </cell>
          <cell r="K586" t="str">
            <v>BE</v>
          </cell>
          <cell r="L586" t="str">
            <v>-</v>
          </cell>
          <cell r="N586" t="str">
            <v>BCSK</v>
          </cell>
        </row>
        <row r="587">
          <cell r="B587">
            <v>4894</v>
          </cell>
          <cell r="C587" t="str">
            <v>DAELMAN Walther</v>
          </cell>
          <cell r="D587" t="str">
            <v>Gaverstraat 110</v>
          </cell>
          <cell r="E587">
            <v>9170</v>
          </cell>
          <cell r="F587" t="str">
            <v>SINT GILLIS WAAS</v>
          </cell>
          <cell r="G587">
            <v>19153</v>
          </cell>
          <cell r="H587" t="str">
            <v>S</v>
          </cell>
          <cell r="I587" t="str">
            <v>0485/122436</v>
          </cell>
          <cell r="J587" t="str">
            <v>M</v>
          </cell>
          <cell r="K587" t="str">
            <v>BE</v>
          </cell>
          <cell r="L587" t="str">
            <v>-</v>
          </cell>
          <cell r="M587" t="str">
            <v>Senior</v>
          </cell>
          <cell r="N587" t="str">
            <v>BCSK</v>
          </cell>
        </row>
        <row r="588">
          <cell r="B588">
            <v>4895</v>
          </cell>
          <cell r="C588" t="str">
            <v>DE BLOCK Omer</v>
          </cell>
          <cell r="D588" t="str">
            <v>Smesstraat 157</v>
          </cell>
          <cell r="E588" t="str">
            <v>9140</v>
          </cell>
          <cell r="F588" t="str">
            <v>TIELRODE  -  TEMSE</v>
          </cell>
          <cell r="G588">
            <v>16435</v>
          </cell>
          <cell r="H588" t="str">
            <v>S</v>
          </cell>
          <cell r="I588" t="str">
            <v>03/7714483</v>
          </cell>
          <cell r="J588" t="str">
            <v>M</v>
          </cell>
          <cell r="K588" t="str">
            <v>BE</v>
          </cell>
          <cell r="L588" t="str">
            <v>-</v>
          </cell>
          <cell r="M588" t="str">
            <v>Senior</v>
          </cell>
          <cell r="N588" t="str">
            <v>BCSK</v>
          </cell>
        </row>
        <row r="589">
          <cell r="B589">
            <v>9276</v>
          </cell>
          <cell r="C589" t="str">
            <v>DE KORT Marc</v>
          </cell>
          <cell r="D589" t="str">
            <v>Kloosterstraat 56 bus 2</v>
          </cell>
          <cell r="E589" t="str">
            <v>9120</v>
          </cell>
          <cell r="F589" t="str">
            <v>BEVEREN</v>
          </cell>
          <cell r="G589">
            <v>23326</v>
          </cell>
          <cell r="H589" t="str">
            <v>S</v>
          </cell>
          <cell r="I589" t="str">
            <v>0477/562097</v>
          </cell>
          <cell r="J589" t="str">
            <v>M</v>
          </cell>
          <cell r="K589" t="str">
            <v>BE</v>
          </cell>
          <cell r="L589" t="str">
            <v>-</v>
          </cell>
          <cell r="M589" t="str">
            <v>Senior</v>
          </cell>
          <cell r="N589" t="str">
            <v>BCKS</v>
          </cell>
        </row>
        <row r="590">
          <cell r="B590">
            <v>9955</v>
          </cell>
          <cell r="C590" t="str">
            <v>DE RUDDER David</v>
          </cell>
          <cell r="D590" t="str">
            <v>Begijnenstraat 178</v>
          </cell>
          <cell r="E590">
            <v>9100</v>
          </cell>
          <cell r="F590" t="str">
            <v>SINT-NIKLAAS</v>
          </cell>
          <cell r="G590">
            <v>28434</v>
          </cell>
          <cell r="H590" t="str">
            <v>S</v>
          </cell>
          <cell r="I590">
            <v>0</v>
          </cell>
          <cell r="J590" t="str">
            <v>M</v>
          </cell>
          <cell r="K590" t="str">
            <v>BE</v>
          </cell>
          <cell r="L590" t="str">
            <v>-</v>
          </cell>
          <cell r="M590" t="str">
            <v>Senior</v>
          </cell>
          <cell r="N590" t="str">
            <v>BCKS</v>
          </cell>
        </row>
        <row r="591">
          <cell r="B591">
            <v>6488</v>
          </cell>
          <cell r="C591" t="str">
            <v>DE WITTE Franky</v>
          </cell>
          <cell r="D591" t="str">
            <v>Dorpstraat  119</v>
          </cell>
          <cell r="E591" t="str">
            <v>9130</v>
          </cell>
          <cell r="F591" t="str">
            <v>KIELDRECHT</v>
          </cell>
          <cell r="G591">
            <v>21835</v>
          </cell>
          <cell r="H591" t="str">
            <v>S</v>
          </cell>
          <cell r="I591" t="str">
            <v>0478/840145</v>
          </cell>
          <cell r="J591" t="str">
            <v>M</v>
          </cell>
          <cell r="K591" t="str">
            <v>BE</v>
          </cell>
          <cell r="L591" t="str">
            <v>Gew. / Rég.</v>
          </cell>
          <cell r="M591" t="str">
            <v>Senior</v>
          </cell>
          <cell r="N591" t="str">
            <v>BCSK</v>
          </cell>
        </row>
        <row r="592">
          <cell r="B592">
            <v>6489</v>
          </cell>
          <cell r="C592" t="str">
            <v>DE WITTE Jeffrey</v>
          </cell>
          <cell r="D592" t="str">
            <v>Dorpstraat  119</v>
          </cell>
          <cell r="E592" t="str">
            <v>9130</v>
          </cell>
          <cell r="F592" t="str">
            <v>KIELDRECHT</v>
          </cell>
          <cell r="G592">
            <v>30841</v>
          </cell>
          <cell r="H592" t="str">
            <v>S</v>
          </cell>
          <cell r="I592" t="str">
            <v>0497/933591</v>
          </cell>
          <cell r="J592" t="str">
            <v>M</v>
          </cell>
          <cell r="K592" t="str">
            <v>BE</v>
          </cell>
          <cell r="L592" t="str">
            <v>Gew. / Rég.</v>
          </cell>
          <cell r="M592" t="str">
            <v>Senior</v>
          </cell>
          <cell r="N592" t="str">
            <v>BCSK</v>
          </cell>
        </row>
        <row r="593">
          <cell r="B593">
            <v>8073</v>
          </cell>
          <cell r="C593" t="str">
            <v>DE WITTE Tamara</v>
          </cell>
          <cell r="D593" t="str">
            <v>Tragel  29</v>
          </cell>
          <cell r="E593" t="str">
            <v>9130</v>
          </cell>
          <cell r="F593" t="str">
            <v>KIELDRECHT</v>
          </cell>
          <cell r="G593">
            <v>29767</v>
          </cell>
          <cell r="H593" t="str">
            <v>S</v>
          </cell>
          <cell r="I593" t="str">
            <v>0483/745137</v>
          </cell>
          <cell r="J593" t="str">
            <v>V</v>
          </cell>
          <cell r="K593" t="str">
            <v>BE</v>
          </cell>
          <cell r="L593" t="str">
            <v>-</v>
          </cell>
          <cell r="M593" t="str">
            <v>Senior</v>
          </cell>
          <cell r="N593" t="str">
            <v>BCSK</v>
          </cell>
        </row>
        <row r="594">
          <cell r="B594">
            <v>8385</v>
          </cell>
          <cell r="C594" t="str">
            <v>GODDAERT Johan</v>
          </cell>
          <cell r="D594" t="str">
            <v>singel 12</v>
          </cell>
          <cell r="E594">
            <v>9130</v>
          </cell>
          <cell r="F594" t="str">
            <v>KIELDRECHT</v>
          </cell>
          <cell r="G594">
            <v>25419</v>
          </cell>
          <cell r="H594" t="str">
            <v>S</v>
          </cell>
          <cell r="I594" t="str">
            <v>0499/623842</v>
          </cell>
          <cell r="J594" t="str">
            <v>M</v>
          </cell>
          <cell r="K594" t="str">
            <v>BE</v>
          </cell>
          <cell r="L594" t="str">
            <v>-</v>
          </cell>
          <cell r="M594" t="str">
            <v>Senior</v>
          </cell>
          <cell r="N594" t="str">
            <v>BCSK</v>
          </cell>
        </row>
        <row r="595">
          <cell r="B595">
            <v>8900</v>
          </cell>
          <cell r="C595" t="str">
            <v>JANSSENS Dirk</v>
          </cell>
          <cell r="D595" t="str">
            <v>Bergstraat 26</v>
          </cell>
          <cell r="E595" t="str">
            <v>9170</v>
          </cell>
          <cell r="F595" t="str">
            <v>DE KLINGE</v>
          </cell>
          <cell r="G595">
            <v>22602</v>
          </cell>
          <cell r="H595" t="str">
            <v>S</v>
          </cell>
          <cell r="I595" t="str">
            <v>0491/087082</v>
          </cell>
          <cell r="J595" t="str">
            <v>M</v>
          </cell>
          <cell r="K595" t="str">
            <v>BE</v>
          </cell>
          <cell r="L595" t="str">
            <v>-</v>
          </cell>
          <cell r="M595" t="str">
            <v>Senior</v>
          </cell>
          <cell r="N595" t="str">
            <v>BCSK</v>
          </cell>
        </row>
        <row r="596">
          <cell r="B596">
            <v>4937</v>
          </cell>
          <cell r="C596" t="str">
            <v>LEEMANS Willy</v>
          </cell>
          <cell r="D596" t="str">
            <v>Drie Lindekens 75</v>
          </cell>
          <cell r="E596" t="str">
            <v>9120</v>
          </cell>
          <cell r="F596" t="str">
            <v>BEVEREN</v>
          </cell>
          <cell r="G596">
            <v>18574</v>
          </cell>
          <cell r="H596" t="str">
            <v>S</v>
          </cell>
          <cell r="I596" t="str">
            <v>0473/768098</v>
          </cell>
          <cell r="J596" t="str">
            <v>M</v>
          </cell>
          <cell r="K596" t="str">
            <v>BE</v>
          </cell>
          <cell r="L596" t="str">
            <v>-</v>
          </cell>
          <cell r="M596" t="str">
            <v>Senior</v>
          </cell>
          <cell r="N596" t="str">
            <v>BCSK</v>
          </cell>
        </row>
        <row r="597">
          <cell r="B597">
            <v>4853</v>
          </cell>
          <cell r="C597" t="str">
            <v>NOPPE Robert</v>
          </cell>
          <cell r="D597" t="str">
            <v>Leurshoek  36</v>
          </cell>
          <cell r="E597" t="str">
            <v>9120</v>
          </cell>
          <cell r="F597" t="str">
            <v>BEVEREN</v>
          </cell>
          <cell r="G597">
            <v>20230</v>
          </cell>
          <cell r="H597" t="str">
            <v>S</v>
          </cell>
          <cell r="I597" t="str">
            <v>0471/495314</v>
          </cell>
          <cell r="J597" t="str">
            <v>M</v>
          </cell>
          <cell r="K597" t="str">
            <v>BE</v>
          </cell>
          <cell r="L597" t="str">
            <v>-</v>
          </cell>
          <cell r="M597" t="str">
            <v>Senior</v>
          </cell>
          <cell r="N597" t="str">
            <v>BCSK</v>
          </cell>
        </row>
        <row r="598">
          <cell r="B598">
            <v>9441</v>
          </cell>
          <cell r="C598" t="str">
            <v>ROSIER Nick</v>
          </cell>
          <cell r="D598" t="str">
            <v>Tragel 29</v>
          </cell>
          <cell r="E598">
            <v>9130</v>
          </cell>
          <cell r="F598" t="str">
            <v>KIELDRECHT</v>
          </cell>
          <cell r="G598">
            <v>37171</v>
          </cell>
          <cell r="H598" t="str">
            <v>J</v>
          </cell>
          <cell r="I598" t="str">
            <v>0495/125032</v>
          </cell>
          <cell r="J598" t="str">
            <v>M</v>
          </cell>
          <cell r="K598" t="str">
            <v>BE</v>
          </cell>
          <cell r="L598" t="str">
            <v>-</v>
          </cell>
          <cell r="M598" t="str">
            <v>Jeugd</v>
          </cell>
          <cell r="N598" t="str">
            <v>BCSK</v>
          </cell>
        </row>
        <row r="599">
          <cell r="B599">
            <v>4854</v>
          </cell>
          <cell r="C599" t="str">
            <v>ROSIER Peter</v>
          </cell>
          <cell r="D599" t="str">
            <v>Tragel  29</v>
          </cell>
          <cell r="E599" t="str">
            <v>9130</v>
          </cell>
          <cell r="F599" t="str">
            <v>KIELDRECHT</v>
          </cell>
          <cell r="G599">
            <v>23653</v>
          </cell>
          <cell r="H599" t="str">
            <v>S</v>
          </cell>
          <cell r="I599" t="str">
            <v>0483/745058</v>
          </cell>
          <cell r="J599" t="str">
            <v>M</v>
          </cell>
          <cell r="K599" t="str">
            <v>BE</v>
          </cell>
          <cell r="L599" t="str">
            <v>-</v>
          </cell>
          <cell r="M599" t="str">
            <v>Senior</v>
          </cell>
          <cell r="N599" t="str">
            <v>BCSK</v>
          </cell>
        </row>
        <row r="600">
          <cell r="B600" t="str">
            <v>6712B</v>
          </cell>
          <cell r="C600" t="str">
            <v>SEGERS Didier</v>
          </cell>
          <cell r="D600" t="str">
            <v>Ganzendries 16</v>
          </cell>
          <cell r="E600" t="str">
            <v>9130</v>
          </cell>
          <cell r="F600" t="str">
            <v>KIELDRECHT</v>
          </cell>
          <cell r="G600">
            <v>31876</v>
          </cell>
          <cell r="H600" t="str">
            <v>S</v>
          </cell>
          <cell r="I600" t="str">
            <v>0498/600252</v>
          </cell>
          <cell r="J600" t="str">
            <v>M</v>
          </cell>
          <cell r="K600" t="str">
            <v>BE</v>
          </cell>
          <cell r="L600" t="str">
            <v>-</v>
          </cell>
          <cell r="M600" t="str">
            <v>Senior</v>
          </cell>
          <cell r="N600" t="str">
            <v>BCSK</v>
          </cell>
        </row>
        <row r="601">
          <cell r="B601" t="str">
            <v>6784B</v>
          </cell>
          <cell r="C601" t="str">
            <v>VAN BIESEN Tom</v>
          </cell>
          <cell r="D601" t="str">
            <v>Anjelierenstraat  28</v>
          </cell>
          <cell r="E601">
            <v>9120</v>
          </cell>
          <cell r="F601" t="str">
            <v>BEVEREN-WAAS</v>
          </cell>
          <cell r="G601">
            <v>27563</v>
          </cell>
          <cell r="H601" t="str">
            <v>S</v>
          </cell>
          <cell r="I601" t="str">
            <v>0484/626596</v>
          </cell>
          <cell r="J601" t="str">
            <v>M</v>
          </cell>
          <cell r="K601" t="str">
            <v>BE</v>
          </cell>
          <cell r="L601" t="str">
            <v>-</v>
          </cell>
          <cell r="M601" t="str">
            <v>Senior</v>
          </cell>
          <cell r="N601" t="str">
            <v>BCSK</v>
          </cell>
        </row>
        <row r="602">
          <cell r="B602">
            <v>8133</v>
          </cell>
          <cell r="C602" t="str">
            <v>VAN CRAENENBROECK Theo</v>
          </cell>
          <cell r="D602" t="str">
            <v>Tragel  11</v>
          </cell>
          <cell r="E602" t="str">
            <v>9130</v>
          </cell>
          <cell r="F602" t="str">
            <v>KIELDRECHT</v>
          </cell>
          <cell r="G602">
            <v>16757</v>
          </cell>
          <cell r="H602" t="str">
            <v>S</v>
          </cell>
          <cell r="I602" t="str">
            <v>0496/471071</v>
          </cell>
          <cell r="J602" t="str">
            <v>M</v>
          </cell>
          <cell r="K602" t="str">
            <v>BE</v>
          </cell>
          <cell r="L602" t="str">
            <v>-</v>
          </cell>
          <cell r="M602" t="str">
            <v>Senior</v>
          </cell>
          <cell r="N602" t="str">
            <v>BCSK</v>
          </cell>
        </row>
        <row r="603">
          <cell r="B603">
            <v>8717</v>
          </cell>
          <cell r="C603" t="str">
            <v>VAN den EEDEN Kurt</v>
          </cell>
          <cell r="D603" t="str">
            <v>Peperstraat 41</v>
          </cell>
          <cell r="E603">
            <v>9100</v>
          </cell>
          <cell r="F603" t="str">
            <v>SINT-NIKLAAS</v>
          </cell>
          <cell r="G603">
            <v>24764</v>
          </cell>
          <cell r="H603" t="str">
            <v>S</v>
          </cell>
          <cell r="I603" t="str">
            <v>0476/509921</v>
          </cell>
          <cell r="J603" t="str">
            <v>M</v>
          </cell>
          <cell r="K603" t="str">
            <v>BE</v>
          </cell>
          <cell r="L603" t="str">
            <v>-</v>
          </cell>
          <cell r="M603" t="str">
            <v>Senior</v>
          </cell>
          <cell r="N603" t="str">
            <v>BCSK</v>
          </cell>
        </row>
        <row r="604">
          <cell r="B604" t="str">
            <v>00284</v>
          </cell>
          <cell r="C604" t="str">
            <v>VAN HECKE Rita</v>
          </cell>
          <cell r="D604" t="str">
            <v>A. Rodenbachplein 20</v>
          </cell>
          <cell r="E604">
            <v>9940</v>
          </cell>
          <cell r="F604" t="str">
            <v>ERTVELDE</v>
          </cell>
          <cell r="G604">
            <v>20635</v>
          </cell>
          <cell r="H604" t="str">
            <v>K</v>
          </cell>
          <cell r="I604">
            <v>0</v>
          </cell>
          <cell r="J604" t="str">
            <v>V</v>
          </cell>
          <cell r="K604" t="str">
            <v>BE</v>
          </cell>
          <cell r="L604" t="str">
            <v>-</v>
          </cell>
          <cell r="N604" t="str">
            <v>BCSK</v>
          </cell>
        </row>
        <row r="605">
          <cell r="B605">
            <v>8674</v>
          </cell>
          <cell r="C605" t="str">
            <v>VAN LEUVENHAGE Dylan</v>
          </cell>
          <cell r="D605" t="str">
            <v>Pastoor Steenssensstraat 43</v>
          </cell>
          <cell r="E605" t="str">
            <v>9120</v>
          </cell>
          <cell r="F605" t="str">
            <v>BEVEREN-WAAS</v>
          </cell>
          <cell r="G605">
            <v>35216</v>
          </cell>
          <cell r="H605" t="str">
            <v>S</v>
          </cell>
          <cell r="I605" t="str">
            <v>0476/ 596384</v>
          </cell>
          <cell r="J605" t="str">
            <v>M</v>
          </cell>
          <cell r="K605" t="str">
            <v>BE</v>
          </cell>
          <cell r="L605" t="str">
            <v>-</v>
          </cell>
          <cell r="M605" t="str">
            <v>Senior</v>
          </cell>
          <cell r="N605" t="str">
            <v>BCSK</v>
          </cell>
        </row>
        <row r="606">
          <cell r="B606" t="str">
            <v>6117B</v>
          </cell>
          <cell r="C606" t="str">
            <v>VAN VOSSELEN Christoph</v>
          </cell>
          <cell r="D606" t="str">
            <v>Lesseliersdreef 11</v>
          </cell>
          <cell r="E606" t="str">
            <v>9120</v>
          </cell>
          <cell r="F606" t="str">
            <v>BEVEREN</v>
          </cell>
          <cell r="G606">
            <v>31092</v>
          </cell>
          <cell r="H606" t="str">
            <v>S</v>
          </cell>
          <cell r="I606" t="str">
            <v>0488/589808</v>
          </cell>
          <cell r="J606" t="str">
            <v>M</v>
          </cell>
          <cell r="K606" t="str">
            <v>BE</v>
          </cell>
          <cell r="L606" t="str">
            <v xml:space="preserve"> -</v>
          </cell>
          <cell r="M606" t="str">
            <v>Senior</v>
          </cell>
          <cell r="N606" t="str">
            <v>BCSK</v>
          </cell>
        </row>
        <row r="607">
          <cell r="B607" t="str">
            <v>00698</v>
          </cell>
          <cell r="C607" t="str">
            <v>BRITO Dos Santos Letitia</v>
          </cell>
          <cell r="D607" t="str">
            <v>Lesseliersdreef 11</v>
          </cell>
          <cell r="E607" t="str">
            <v>9120</v>
          </cell>
          <cell r="F607" t="str">
            <v>BEVEREN</v>
          </cell>
          <cell r="G607">
            <v>29229</v>
          </cell>
          <cell r="H607" t="str">
            <v>K</v>
          </cell>
          <cell r="I607">
            <v>0</v>
          </cell>
          <cell r="J607" t="str">
            <v>V</v>
          </cell>
          <cell r="K607" t="str">
            <v>BE</v>
          </cell>
          <cell r="L607" t="str">
            <v>-</v>
          </cell>
          <cell r="N607" t="str">
            <v>KGV</v>
          </cell>
        </row>
        <row r="608">
          <cell r="B608">
            <v>5232</v>
          </cell>
          <cell r="C608" t="str">
            <v>CORNET Walther</v>
          </cell>
          <cell r="D608" t="str">
            <v>Herdersstraat 35</v>
          </cell>
          <cell r="E608">
            <v>9100</v>
          </cell>
          <cell r="F608" t="str">
            <v>SINT-NIKLAAS</v>
          </cell>
          <cell r="G608">
            <v>16248</v>
          </cell>
          <cell r="H608" t="str">
            <v>S</v>
          </cell>
          <cell r="I608" t="str">
            <v>03/7774459</v>
          </cell>
          <cell r="J608" t="str">
            <v>M</v>
          </cell>
          <cell r="K608" t="str">
            <v>BE</v>
          </cell>
          <cell r="L608" t="str">
            <v>-</v>
          </cell>
          <cell r="M608" t="str">
            <v>Senior</v>
          </cell>
          <cell r="N608" t="str">
            <v>KGV</v>
          </cell>
        </row>
        <row r="609">
          <cell r="B609">
            <v>1062</v>
          </cell>
          <cell r="C609" t="str">
            <v>DE WREEDE Marc</v>
          </cell>
          <cell r="D609" t="str">
            <v>Klapperstraat 39</v>
          </cell>
          <cell r="E609">
            <v>9120</v>
          </cell>
          <cell r="F609" t="str">
            <v>BEVEREN</v>
          </cell>
          <cell r="G609">
            <v>19232</v>
          </cell>
          <cell r="H609" t="str">
            <v>S</v>
          </cell>
          <cell r="I609" t="str">
            <v>0473/439135</v>
          </cell>
          <cell r="J609" t="str">
            <v>M</v>
          </cell>
          <cell r="K609" t="str">
            <v>BE</v>
          </cell>
          <cell r="M609" t="str">
            <v>Senior</v>
          </cell>
          <cell r="N609" t="str">
            <v>KGV</v>
          </cell>
        </row>
        <row r="610">
          <cell r="B610">
            <v>4865</v>
          </cell>
          <cell r="C610" t="str">
            <v>HAEGENS Willy</v>
          </cell>
          <cell r="D610" t="str">
            <v>Bontinckstraat 3</v>
          </cell>
          <cell r="E610" t="str">
            <v>9290</v>
          </cell>
          <cell r="F610" t="str">
            <v>OVERMERE</v>
          </cell>
          <cell r="G610">
            <v>19574</v>
          </cell>
          <cell r="H610" t="str">
            <v>S</v>
          </cell>
          <cell r="I610" t="str">
            <v>09/3676449</v>
          </cell>
          <cell r="J610" t="str">
            <v>M</v>
          </cell>
          <cell r="K610" t="str">
            <v>BE</v>
          </cell>
          <cell r="L610" t="str">
            <v>-</v>
          </cell>
          <cell r="M610" t="str">
            <v>Senior</v>
          </cell>
          <cell r="N610" t="str">
            <v>KGV</v>
          </cell>
        </row>
        <row r="611">
          <cell r="B611">
            <v>6712</v>
          </cell>
          <cell r="C611" t="str">
            <v>SEGERS Didier</v>
          </cell>
          <cell r="D611">
            <v>0</v>
          </cell>
          <cell r="E611">
            <v>9000</v>
          </cell>
          <cell r="F611" t="str">
            <v>GENT</v>
          </cell>
          <cell r="G611">
            <v>31876</v>
          </cell>
          <cell r="H611" t="str">
            <v>S</v>
          </cell>
          <cell r="I611" t="str">
            <v>0498/600252</v>
          </cell>
          <cell r="J611" t="str">
            <v>M</v>
          </cell>
          <cell r="K611" t="str">
            <v>BE</v>
          </cell>
          <cell r="L611" t="str">
            <v>-</v>
          </cell>
          <cell r="M611" t="str">
            <v>Senior</v>
          </cell>
          <cell r="N611" t="str">
            <v>KGV</v>
          </cell>
        </row>
        <row r="612">
          <cell r="B612">
            <v>6784</v>
          </cell>
          <cell r="C612" t="str">
            <v>VAN BIESEN Tom</v>
          </cell>
          <cell r="D612" t="str">
            <v>Anjelierenstraat  28</v>
          </cell>
          <cell r="E612" t="str">
            <v>9120</v>
          </cell>
          <cell r="F612" t="str">
            <v>BEVEREN</v>
          </cell>
          <cell r="G612">
            <v>27563</v>
          </cell>
          <cell r="H612" t="str">
            <v>S</v>
          </cell>
          <cell r="I612" t="str">
            <v>0484/626596</v>
          </cell>
          <cell r="J612" t="str">
            <v>M</v>
          </cell>
          <cell r="K612" t="str">
            <v>BE</v>
          </cell>
          <cell r="L612" t="str">
            <v>-</v>
          </cell>
          <cell r="M612" t="str">
            <v>Senior</v>
          </cell>
          <cell r="N612" t="str">
            <v>KGV</v>
          </cell>
        </row>
        <row r="613">
          <cell r="B613">
            <v>8870</v>
          </cell>
          <cell r="C613" t="str">
            <v>VAN MEIRVENNE Nestor</v>
          </cell>
          <cell r="D613" t="str">
            <v>Lavendelstraat 191</v>
          </cell>
          <cell r="E613" t="str">
            <v>9100</v>
          </cell>
          <cell r="F613" t="str">
            <v>SINT-NIKLAAS</v>
          </cell>
          <cell r="G613">
            <v>13964</v>
          </cell>
          <cell r="H613" t="str">
            <v>S</v>
          </cell>
          <cell r="I613" t="str">
            <v>03/7759039</v>
          </cell>
          <cell r="J613" t="str">
            <v>M</v>
          </cell>
          <cell r="K613" t="str">
            <v>BE</v>
          </cell>
          <cell r="L613" t="str">
            <v>-</v>
          </cell>
          <cell r="M613" t="str">
            <v>Senior</v>
          </cell>
          <cell r="N613" t="str">
            <v>KGV</v>
          </cell>
        </row>
        <row r="614">
          <cell r="B614">
            <v>5229</v>
          </cell>
          <cell r="C614" t="str">
            <v>VAN MELE Franky</v>
          </cell>
          <cell r="D614" t="str">
            <v>Heiveldstraat  15</v>
          </cell>
          <cell r="E614" t="str">
            <v>9120</v>
          </cell>
          <cell r="F614" t="str">
            <v>BEVEREN</v>
          </cell>
          <cell r="G614">
            <v>23236</v>
          </cell>
          <cell r="H614" t="str">
            <v>S</v>
          </cell>
          <cell r="I614" t="str">
            <v>03/7550410</v>
          </cell>
          <cell r="J614" t="str">
            <v>M</v>
          </cell>
          <cell r="K614" t="str">
            <v>BE</v>
          </cell>
          <cell r="L614" t="str">
            <v>-</v>
          </cell>
          <cell r="M614" t="str">
            <v>Senior</v>
          </cell>
          <cell r="N614" t="str">
            <v>KGV</v>
          </cell>
        </row>
        <row r="615">
          <cell r="B615">
            <v>4872</v>
          </cell>
          <cell r="C615" t="str">
            <v>VAN VOSSEL Danny</v>
          </cell>
          <cell r="D615" t="str">
            <v>P.Van Raemdonckstraat 14</v>
          </cell>
          <cell r="E615" t="str">
            <v>9120</v>
          </cell>
          <cell r="F615" t="str">
            <v>BEVEREN</v>
          </cell>
          <cell r="G615">
            <v>21865</v>
          </cell>
          <cell r="H615" t="str">
            <v>S</v>
          </cell>
          <cell r="I615" t="str">
            <v>0499/381652</v>
          </cell>
          <cell r="J615" t="str">
            <v>M</v>
          </cell>
          <cell r="K615" t="str">
            <v>BE</v>
          </cell>
          <cell r="L615" t="str">
            <v>CEB</v>
          </cell>
          <cell r="M615" t="str">
            <v>Senior</v>
          </cell>
          <cell r="N615" t="str">
            <v>KGV</v>
          </cell>
        </row>
        <row r="616">
          <cell r="B616">
            <v>6117</v>
          </cell>
          <cell r="C616" t="str">
            <v>VAN VOSSELEN Christoph</v>
          </cell>
          <cell r="D616" t="str">
            <v>Mosselbank 100</v>
          </cell>
          <cell r="E616">
            <v>9120</v>
          </cell>
          <cell r="F616" t="str">
            <v>VRASENE</v>
          </cell>
          <cell r="G616">
            <v>31092</v>
          </cell>
          <cell r="H616" t="str">
            <v>S</v>
          </cell>
          <cell r="I616" t="str">
            <v>0488/589808</v>
          </cell>
          <cell r="J616" t="str">
            <v>M</v>
          </cell>
          <cell r="K616" t="str">
            <v>BE</v>
          </cell>
          <cell r="L616" t="str">
            <v xml:space="preserve"> -</v>
          </cell>
          <cell r="M616" t="str">
            <v>Senior</v>
          </cell>
          <cell r="N616" t="str">
            <v>KGV</v>
          </cell>
        </row>
        <row r="617">
          <cell r="B617">
            <v>9967</v>
          </cell>
          <cell r="C617" t="str">
            <v>VETS Sven</v>
          </cell>
          <cell r="D617" t="str">
            <v>A. Rodenbachlaan</v>
          </cell>
          <cell r="E617">
            <v>9120</v>
          </cell>
          <cell r="F617" t="str">
            <v>MELSELE</v>
          </cell>
          <cell r="G617">
            <v>25977</v>
          </cell>
          <cell r="H617" t="str">
            <v>S</v>
          </cell>
          <cell r="I617" t="str">
            <v>0478/694191</v>
          </cell>
          <cell r="J617" t="str">
            <v>M</v>
          </cell>
          <cell r="K617" t="str">
            <v>BE</v>
          </cell>
          <cell r="L617" t="str">
            <v>-</v>
          </cell>
          <cell r="M617" t="str">
            <v>Senior</v>
          </cell>
          <cell r="N617" t="str">
            <v>KGV</v>
          </cell>
        </row>
        <row r="618">
          <cell r="B618">
            <v>9082</v>
          </cell>
          <cell r="C618" t="str">
            <v>WAEM Kris</v>
          </cell>
          <cell r="D618" t="str">
            <v>Stijn Streuvelslaan 9</v>
          </cell>
          <cell r="E618" t="str">
            <v>9120</v>
          </cell>
          <cell r="F618" t="str">
            <v>BEVEREN</v>
          </cell>
          <cell r="G618">
            <v>23547</v>
          </cell>
          <cell r="H618" t="str">
            <v>S</v>
          </cell>
          <cell r="I618" t="str">
            <v>0485/859048</v>
          </cell>
          <cell r="J618" t="str">
            <v>M</v>
          </cell>
          <cell r="K618" t="str">
            <v>BE</v>
          </cell>
          <cell r="L618" t="str">
            <v>-</v>
          </cell>
          <cell r="M618" t="str">
            <v>Senior</v>
          </cell>
          <cell r="N618" t="str">
            <v>KGV</v>
          </cell>
        </row>
        <row r="619">
          <cell r="B619">
            <v>9533</v>
          </cell>
          <cell r="C619" t="str">
            <v>WUYTACK Gunther</v>
          </cell>
          <cell r="D619" t="str">
            <v>Blockmakerstraat 103</v>
          </cell>
          <cell r="E619">
            <v>9120</v>
          </cell>
          <cell r="F619" t="str">
            <v>HAASDONK</v>
          </cell>
          <cell r="G619">
            <v>24339</v>
          </cell>
          <cell r="H619" t="str">
            <v>S</v>
          </cell>
          <cell r="I619" t="str">
            <v>0472/367813</v>
          </cell>
          <cell r="J619" t="str">
            <v>M</v>
          </cell>
          <cell r="K619" t="str">
            <v>BE</v>
          </cell>
          <cell r="L619" t="str">
            <v>-</v>
          </cell>
          <cell r="M619" t="str">
            <v>Senior</v>
          </cell>
          <cell r="N619" t="str">
            <v>KGV</v>
          </cell>
        </row>
        <row r="620">
          <cell r="B620">
            <v>6851</v>
          </cell>
          <cell r="C620" t="str">
            <v>ALLEMAN Mark</v>
          </cell>
          <cell r="D620">
            <v>0</v>
          </cell>
          <cell r="E620">
            <v>0</v>
          </cell>
          <cell r="F620">
            <v>0</v>
          </cell>
          <cell r="G620">
            <v>23566</v>
          </cell>
          <cell r="H620" t="str">
            <v>S</v>
          </cell>
          <cell r="I620" t="str">
            <v>0495/403279</v>
          </cell>
          <cell r="J620" t="str">
            <v>M</v>
          </cell>
          <cell r="K620" t="str">
            <v>BE</v>
          </cell>
          <cell r="L620" t="str">
            <v>-</v>
          </cell>
          <cell r="M620" t="str">
            <v>Senior</v>
          </cell>
          <cell r="N620" t="str">
            <v>WM</v>
          </cell>
        </row>
        <row r="621">
          <cell r="B621">
            <v>1063</v>
          </cell>
          <cell r="C621" t="str">
            <v>BERTOLOTTI Beatrice</v>
          </cell>
          <cell r="D621" t="str">
            <v>Rue Thibaut 12</v>
          </cell>
          <cell r="E621">
            <v>0</v>
          </cell>
          <cell r="F621" t="str">
            <v>62220 CARUIN (FR)</v>
          </cell>
          <cell r="G621">
            <v>21463</v>
          </cell>
          <cell r="H621" t="str">
            <v>S</v>
          </cell>
          <cell r="I621">
            <v>33608518935</v>
          </cell>
          <cell r="J621" t="str">
            <v>V</v>
          </cell>
          <cell r="K621" t="str">
            <v>FR</v>
          </cell>
          <cell r="M621" t="str">
            <v>Senior</v>
          </cell>
          <cell r="N621" t="str">
            <v>WM</v>
          </cell>
        </row>
        <row r="622">
          <cell r="B622">
            <v>5486</v>
          </cell>
          <cell r="C622" t="str">
            <v>BROEDERS Adrianus</v>
          </cell>
          <cell r="D622" t="str">
            <v>Roerdompstraat  32</v>
          </cell>
          <cell r="E622">
            <v>4901</v>
          </cell>
          <cell r="F622" t="str">
            <v>AL  OOSTERHOUT  (NL)</v>
          </cell>
          <cell r="G622">
            <v>21033</v>
          </cell>
          <cell r="H622" t="str">
            <v>S</v>
          </cell>
          <cell r="I622" t="str">
            <v>0162 451657</v>
          </cell>
          <cell r="J622" t="str">
            <v>M</v>
          </cell>
          <cell r="K622" t="str">
            <v>NL</v>
          </cell>
          <cell r="L622" t="str">
            <v>-</v>
          </cell>
          <cell r="M622" t="str">
            <v>Senior</v>
          </cell>
          <cell r="N622" t="str">
            <v>WM</v>
          </cell>
        </row>
        <row r="623">
          <cell r="B623" t="str">
            <v>00684</v>
          </cell>
          <cell r="C623" t="str">
            <v>BROEDERS Cynthia</v>
          </cell>
          <cell r="D623" t="str">
            <v>Roerdompstraat 32</v>
          </cell>
          <cell r="E623" t="str">
            <v>4901</v>
          </cell>
          <cell r="F623" t="str">
            <v>AL OOSTERHOUT (NL)</v>
          </cell>
          <cell r="G623">
            <v>22080</v>
          </cell>
          <cell r="H623" t="str">
            <v>K</v>
          </cell>
          <cell r="I623">
            <v>0</v>
          </cell>
          <cell r="J623" t="str">
            <v>V</v>
          </cell>
          <cell r="K623" t="str">
            <v>NL</v>
          </cell>
          <cell r="L623" t="str">
            <v>-</v>
          </cell>
          <cell r="N623" t="str">
            <v>WM</v>
          </cell>
        </row>
        <row r="624">
          <cell r="B624" t="str">
            <v>00362</v>
          </cell>
          <cell r="C624" t="str">
            <v>CALLUY Patricia</v>
          </cell>
          <cell r="D624" t="str">
            <v>Borgstraat 139 bus 1</v>
          </cell>
          <cell r="E624">
            <v>2890</v>
          </cell>
          <cell r="F624" t="str">
            <v>SINT-AMANDS</v>
          </cell>
          <cell r="G624">
            <v>24565</v>
          </cell>
          <cell r="H624" t="str">
            <v>K</v>
          </cell>
          <cell r="I624" t="str">
            <v>0486/139227</v>
          </cell>
          <cell r="J624" t="str">
            <v>V</v>
          </cell>
          <cell r="K624" t="str">
            <v>BE</v>
          </cell>
          <cell r="N624" t="str">
            <v>WM</v>
          </cell>
        </row>
        <row r="625">
          <cell r="B625">
            <v>7551</v>
          </cell>
          <cell r="C625" t="str">
            <v>CLAESSENS Walter</v>
          </cell>
          <cell r="D625" t="str">
            <v>Herderstraat  42</v>
          </cell>
          <cell r="E625" t="str">
            <v>9100</v>
          </cell>
          <cell r="F625" t="str">
            <v>SINT-NIKLAAS</v>
          </cell>
          <cell r="G625">
            <v>20237</v>
          </cell>
          <cell r="H625" t="str">
            <v>S</v>
          </cell>
          <cell r="I625" t="str">
            <v>0477/855344</v>
          </cell>
          <cell r="J625" t="str">
            <v>M</v>
          </cell>
          <cell r="K625" t="str">
            <v>BE</v>
          </cell>
          <cell r="L625" t="str">
            <v>-</v>
          </cell>
          <cell r="M625" t="str">
            <v>Senior</v>
          </cell>
          <cell r="N625" t="str">
            <v>WM</v>
          </cell>
        </row>
        <row r="626">
          <cell r="B626" t="str">
            <v>00166</v>
          </cell>
          <cell r="C626" t="str">
            <v>COLMAN Anita</v>
          </cell>
          <cell r="D626" t="str">
            <v>Heidebaan 132</v>
          </cell>
          <cell r="E626" t="str">
            <v>9100</v>
          </cell>
          <cell r="F626" t="str">
            <v>SINT-NIKLAAS</v>
          </cell>
          <cell r="G626">
            <v>18980</v>
          </cell>
          <cell r="H626" t="str">
            <v>K</v>
          </cell>
          <cell r="I626" t="str">
            <v>0475/930458</v>
          </cell>
          <cell r="J626" t="str">
            <v>V</v>
          </cell>
          <cell r="K626" t="str">
            <v>BE</v>
          </cell>
          <cell r="L626" t="str">
            <v>-</v>
          </cell>
          <cell r="N626" t="str">
            <v>WM</v>
          </cell>
        </row>
        <row r="627">
          <cell r="B627">
            <v>8939</v>
          </cell>
          <cell r="C627" t="str">
            <v>CORNIL Pascal</v>
          </cell>
          <cell r="D627" t="str">
            <v xml:space="preserve">Rue Paul Hulin 31 B </v>
          </cell>
          <cell r="E627">
            <v>6180</v>
          </cell>
          <cell r="F627" t="str">
            <v>COURCELLES</v>
          </cell>
          <cell r="G627">
            <v>26826</v>
          </cell>
          <cell r="H627" t="str">
            <v>S</v>
          </cell>
          <cell r="I627" t="str">
            <v>0497/570332</v>
          </cell>
          <cell r="J627" t="str">
            <v>M</v>
          </cell>
          <cell r="K627" t="str">
            <v>BE</v>
          </cell>
          <cell r="M627" t="str">
            <v>Senior</v>
          </cell>
          <cell r="N627" t="str">
            <v>WM</v>
          </cell>
        </row>
        <row r="628">
          <cell r="B628">
            <v>1188</v>
          </cell>
          <cell r="C628" t="str">
            <v>DE CLEEN Joeri</v>
          </cell>
          <cell r="D628" t="str">
            <v>'s Herenbaan  308</v>
          </cell>
          <cell r="E628" t="str">
            <v>2840</v>
          </cell>
          <cell r="F628" t="str">
            <v>REET</v>
          </cell>
          <cell r="G628">
            <v>27999</v>
          </cell>
          <cell r="H628" t="str">
            <v>S</v>
          </cell>
          <cell r="I628" t="str">
            <v>03/8447409</v>
          </cell>
          <cell r="J628" t="str">
            <v>M</v>
          </cell>
          <cell r="K628" t="str">
            <v>BE</v>
          </cell>
          <cell r="L628" t="str">
            <v>-</v>
          </cell>
          <cell r="M628" t="str">
            <v>Senior</v>
          </cell>
          <cell r="N628" t="str">
            <v>WM</v>
          </cell>
        </row>
        <row r="629">
          <cell r="B629">
            <v>1189</v>
          </cell>
          <cell r="C629" t="str">
            <v>DE CLEEN Sylvain</v>
          </cell>
          <cell r="D629" t="str">
            <v>Veerstraat 69 bus 5</v>
          </cell>
          <cell r="E629" t="str">
            <v>2840</v>
          </cell>
          <cell r="F629" t="str">
            <v>RUMST</v>
          </cell>
          <cell r="G629">
            <v>17045</v>
          </cell>
          <cell r="H629" t="str">
            <v>S</v>
          </cell>
          <cell r="I629" t="str">
            <v>0475/416597</v>
          </cell>
          <cell r="J629" t="str">
            <v>M</v>
          </cell>
          <cell r="K629" t="str">
            <v>BE</v>
          </cell>
          <cell r="L629" t="str">
            <v>-</v>
          </cell>
          <cell r="M629" t="str">
            <v>Senior</v>
          </cell>
          <cell r="N629" t="str">
            <v>WM</v>
          </cell>
        </row>
        <row r="630">
          <cell r="B630">
            <v>4666</v>
          </cell>
          <cell r="C630" t="str">
            <v>DECONINCK Franky</v>
          </cell>
          <cell r="D630" t="str">
            <v>Komenstraat 58</v>
          </cell>
          <cell r="E630">
            <v>8940</v>
          </cell>
          <cell r="F630" t="str">
            <v>WERVIK</v>
          </cell>
          <cell r="G630">
            <v>23458</v>
          </cell>
          <cell r="H630" t="str">
            <v>S</v>
          </cell>
          <cell r="I630" t="str">
            <v>0497/399755</v>
          </cell>
          <cell r="J630" t="str">
            <v>M</v>
          </cell>
          <cell r="K630" t="str">
            <v>BE</v>
          </cell>
          <cell r="L630" t="str">
            <v>-</v>
          </cell>
          <cell r="M630" t="str">
            <v>Senior</v>
          </cell>
          <cell r="N630" t="str">
            <v>WM</v>
          </cell>
        </row>
        <row r="631">
          <cell r="B631">
            <v>1195</v>
          </cell>
          <cell r="C631" t="str">
            <v>DELVAUX Benoni</v>
          </cell>
          <cell r="D631" t="str">
            <v>Borgstraat 139 bus 1</v>
          </cell>
          <cell r="E631">
            <v>2890</v>
          </cell>
          <cell r="F631" t="str">
            <v>SINT-AMANDS</v>
          </cell>
          <cell r="G631">
            <v>23330</v>
          </cell>
          <cell r="H631" t="str">
            <v>S</v>
          </cell>
          <cell r="I631" t="str">
            <v>0475/863156</v>
          </cell>
          <cell r="J631" t="str">
            <v>M</v>
          </cell>
          <cell r="K631" t="str">
            <v>BE</v>
          </cell>
          <cell r="M631" t="str">
            <v>Senior</v>
          </cell>
          <cell r="N631" t="str">
            <v>WM</v>
          </cell>
        </row>
        <row r="632">
          <cell r="B632" t="str">
            <v>1193B</v>
          </cell>
          <cell r="C632" t="str">
            <v>DE SCHEPPER Patrick</v>
          </cell>
          <cell r="D632" t="str">
            <v>Oostkouterstraat 13</v>
          </cell>
          <cell r="E632" t="str">
            <v>9220</v>
          </cell>
          <cell r="F632" t="str">
            <v>HAMME</v>
          </cell>
          <cell r="G632">
            <v>23052</v>
          </cell>
          <cell r="H632" t="str">
            <v>S</v>
          </cell>
          <cell r="I632" t="str">
            <v>0494/841268</v>
          </cell>
          <cell r="J632" t="str">
            <v>M</v>
          </cell>
          <cell r="K632" t="str">
            <v>BE</v>
          </cell>
          <cell r="L632" t="str">
            <v>-</v>
          </cell>
          <cell r="M632" t="str">
            <v>Senior</v>
          </cell>
          <cell r="N632" t="str">
            <v>WM</v>
          </cell>
        </row>
        <row r="633">
          <cell r="B633">
            <v>6953</v>
          </cell>
          <cell r="C633" t="str">
            <v>DEWIT Anthony</v>
          </cell>
          <cell r="D633" t="str">
            <v>Ravenlaan 30</v>
          </cell>
          <cell r="E633">
            <v>1800</v>
          </cell>
          <cell r="F633" t="str">
            <v>VILVOORDE</v>
          </cell>
          <cell r="G633">
            <v>33223</v>
          </cell>
          <cell r="H633" t="str">
            <v>S</v>
          </cell>
          <cell r="I633" t="str">
            <v>0474/832197</v>
          </cell>
          <cell r="J633" t="str">
            <v>M</v>
          </cell>
          <cell r="K633" t="str">
            <v>BE</v>
          </cell>
          <cell r="L633" t="str">
            <v>-</v>
          </cell>
          <cell r="M633" t="str">
            <v>Senior</v>
          </cell>
          <cell r="N633" t="str">
            <v>WM</v>
          </cell>
        </row>
        <row r="634">
          <cell r="B634">
            <v>8077</v>
          </cell>
          <cell r="C634" t="str">
            <v>DE WOLF Alfons</v>
          </cell>
          <cell r="D634" t="str">
            <v>Kouterstraat 26</v>
          </cell>
          <cell r="E634" t="str">
            <v>9150</v>
          </cell>
          <cell r="F634" t="str">
            <v>RUPELMONDE</v>
          </cell>
          <cell r="G634">
            <v>20041</v>
          </cell>
          <cell r="H634" t="str">
            <v>S</v>
          </cell>
          <cell r="I634" t="str">
            <v>0479/687682</v>
          </cell>
          <cell r="J634" t="str">
            <v>M</v>
          </cell>
          <cell r="K634" t="str">
            <v>BE</v>
          </cell>
          <cell r="L634" t="str">
            <v>-</v>
          </cell>
          <cell r="M634" t="str">
            <v>Senior</v>
          </cell>
          <cell r="N634" t="str">
            <v>WM</v>
          </cell>
        </row>
        <row r="635">
          <cell r="B635" t="str">
            <v>00124</v>
          </cell>
          <cell r="C635" t="str">
            <v>D'HOOGHE Christiane</v>
          </cell>
          <cell r="D635" t="str">
            <v>Eenheidstraat 23</v>
          </cell>
          <cell r="E635" t="str">
            <v>2610</v>
          </cell>
          <cell r="F635" t="str">
            <v>WILRIJK</v>
          </cell>
          <cell r="G635">
            <v>20141</v>
          </cell>
          <cell r="H635" t="str">
            <v>K</v>
          </cell>
          <cell r="I635">
            <v>0</v>
          </cell>
          <cell r="J635" t="str">
            <v>V</v>
          </cell>
          <cell r="K635" t="str">
            <v>BE</v>
          </cell>
          <cell r="L635" t="str">
            <v>-</v>
          </cell>
          <cell r="N635" t="str">
            <v>WM</v>
          </cell>
        </row>
        <row r="636">
          <cell r="B636" t="str">
            <v>00891</v>
          </cell>
          <cell r="C636" t="str">
            <v>FORTON Christophe</v>
          </cell>
          <cell r="D636" t="str">
            <v>L.A. Schockarstraat 105/3</v>
          </cell>
          <cell r="E636">
            <v>1600</v>
          </cell>
          <cell r="F636" t="str">
            <v>SINT - PIETERS - LEEUW</v>
          </cell>
          <cell r="G636">
            <v>30280</v>
          </cell>
          <cell r="H636" t="str">
            <v>K</v>
          </cell>
          <cell r="I636" t="str">
            <v>0472/302232</v>
          </cell>
          <cell r="J636" t="str">
            <v>M</v>
          </cell>
          <cell r="K636" t="str">
            <v>BE</v>
          </cell>
          <cell r="N636" t="str">
            <v>WM</v>
          </cell>
        </row>
        <row r="637">
          <cell r="B637">
            <v>2215</v>
          </cell>
          <cell r="C637" t="str">
            <v>FORTON Francis</v>
          </cell>
          <cell r="D637" t="str">
            <v>Nieuwelaan  74</v>
          </cell>
          <cell r="E637" t="str">
            <v>1860</v>
          </cell>
          <cell r="F637" t="str">
            <v>MEISE</v>
          </cell>
          <cell r="G637">
            <v>22725</v>
          </cell>
          <cell r="H637" t="str">
            <v>S</v>
          </cell>
          <cell r="I637" t="str">
            <v>0477/258342</v>
          </cell>
          <cell r="J637" t="str">
            <v>M</v>
          </cell>
          <cell r="K637" t="str">
            <v>BE</v>
          </cell>
          <cell r="L637" t="str">
            <v>-</v>
          </cell>
          <cell r="M637" t="str">
            <v>Senior</v>
          </cell>
          <cell r="N637" t="str">
            <v>WM</v>
          </cell>
        </row>
        <row r="638">
          <cell r="B638" t="str">
            <v>00183</v>
          </cell>
          <cell r="C638" t="str">
            <v>GOMBERT Nathalie</v>
          </cell>
          <cell r="D638" t="str">
            <v>Av. Des Pagodes 11 bte 10</v>
          </cell>
          <cell r="E638">
            <v>1020</v>
          </cell>
          <cell r="F638" t="str">
            <v>BRUXELLES</v>
          </cell>
          <cell r="G638">
            <v>26448</v>
          </cell>
          <cell r="H638" t="str">
            <v>K</v>
          </cell>
          <cell r="I638">
            <v>0</v>
          </cell>
          <cell r="J638" t="str">
            <v>V</v>
          </cell>
          <cell r="K638" t="str">
            <v>BE</v>
          </cell>
          <cell r="L638" t="str">
            <v>-</v>
          </cell>
          <cell r="N638" t="str">
            <v>WM</v>
          </cell>
        </row>
        <row r="639">
          <cell r="B639">
            <v>8661</v>
          </cell>
          <cell r="C639" t="str">
            <v>HEYNDRICKX Vik</v>
          </cell>
          <cell r="D639" t="str">
            <v>Geeraardsbergsesteenweg 173</v>
          </cell>
          <cell r="E639">
            <v>9860</v>
          </cell>
          <cell r="F639" t="str">
            <v>OOSTERZELE</v>
          </cell>
          <cell r="G639">
            <v>27193</v>
          </cell>
          <cell r="H639" t="str">
            <v>S</v>
          </cell>
          <cell r="I639" t="str">
            <v>0488/100707</v>
          </cell>
          <cell r="J639" t="str">
            <v>M</v>
          </cell>
          <cell r="K639" t="str">
            <v>BE</v>
          </cell>
          <cell r="M639" t="str">
            <v>Senior</v>
          </cell>
          <cell r="N639" t="str">
            <v>WM</v>
          </cell>
        </row>
        <row r="640">
          <cell r="B640">
            <v>8026</v>
          </cell>
          <cell r="C640" t="str">
            <v>HOFMAN Glen</v>
          </cell>
          <cell r="D640" t="str">
            <v>Duyvestynstraat  2</v>
          </cell>
          <cell r="E640" t="str">
            <v>2552</v>
          </cell>
          <cell r="F640" t="str">
            <v>2552 BG DEN HAAG (NL)</v>
          </cell>
          <cell r="G640">
            <v>32910</v>
          </cell>
          <cell r="H640" t="str">
            <v>S</v>
          </cell>
          <cell r="I640" t="str">
            <v>+31615684681</v>
          </cell>
          <cell r="J640" t="str">
            <v>M</v>
          </cell>
          <cell r="K640" t="str">
            <v>NL</v>
          </cell>
          <cell r="L640" t="str">
            <v>-</v>
          </cell>
          <cell r="M640" t="str">
            <v>Senior</v>
          </cell>
          <cell r="N640" t="str">
            <v>WM</v>
          </cell>
        </row>
        <row r="641">
          <cell r="B641">
            <v>1004</v>
          </cell>
          <cell r="C641" t="str">
            <v>HOSTENS Stefaan</v>
          </cell>
          <cell r="D641" t="str">
            <v>Diependaele  16</v>
          </cell>
          <cell r="E641" t="str">
            <v>2540</v>
          </cell>
          <cell r="F641" t="str">
            <v>HOVE</v>
          </cell>
          <cell r="G641">
            <v>23081</v>
          </cell>
          <cell r="H641" t="str">
            <v>S</v>
          </cell>
          <cell r="I641" t="str">
            <v>03/8286306</v>
          </cell>
          <cell r="J641" t="str">
            <v>M</v>
          </cell>
          <cell r="K641" t="str">
            <v>BE</v>
          </cell>
          <cell r="L641" t="str">
            <v>-</v>
          </cell>
          <cell r="M641" t="str">
            <v>Senior</v>
          </cell>
          <cell r="N641" t="str">
            <v>WM</v>
          </cell>
        </row>
        <row r="642">
          <cell r="B642" t="str">
            <v>00715</v>
          </cell>
          <cell r="C642" t="str">
            <v>PATERNOSTER Rita</v>
          </cell>
          <cell r="D642" t="str">
            <v>Herderstraat 42</v>
          </cell>
          <cell r="E642" t="str">
            <v>9100</v>
          </cell>
          <cell r="F642" t="str">
            <v>SINT-NIKLAAS</v>
          </cell>
          <cell r="G642">
            <v>19593</v>
          </cell>
          <cell r="H642" t="str">
            <v>K</v>
          </cell>
          <cell r="I642">
            <v>0</v>
          </cell>
          <cell r="J642" t="str">
            <v>V</v>
          </cell>
          <cell r="K642" t="str">
            <v>BE</v>
          </cell>
          <cell r="L642" t="str">
            <v>-</v>
          </cell>
          <cell r="N642" t="str">
            <v>WM</v>
          </cell>
        </row>
        <row r="643">
          <cell r="B643">
            <v>1005</v>
          </cell>
          <cell r="C643" t="str">
            <v>PEETERS Leo</v>
          </cell>
          <cell r="D643" t="str">
            <v>Fortuinstraat  3  bus 1</v>
          </cell>
          <cell r="E643" t="str">
            <v>2000</v>
          </cell>
          <cell r="F643" t="str">
            <v>ANTWERPEN</v>
          </cell>
          <cell r="G643">
            <v>14313</v>
          </cell>
          <cell r="H643" t="str">
            <v>S</v>
          </cell>
          <cell r="I643">
            <v>0</v>
          </cell>
          <cell r="J643" t="str">
            <v>M</v>
          </cell>
          <cell r="K643" t="str">
            <v>BE</v>
          </cell>
          <cell r="L643" t="str">
            <v>-</v>
          </cell>
          <cell r="M643" t="str">
            <v>Senior</v>
          </cell>
          <cell r="N643" t="str">
            <v>WM</v>
          </cell>
        </row>
        <row r="644">
          <cell r="B644" t="str">
            <v>00363</v>
          </cell>
          <cell r="C644" t="str">
            <v>PERSOENS Nathalie</v>
          </cell>
          <cell r="D644" t="str">
            <v xml:space="preserve">Rue Paul Hulin 31 B </v>
          </cell>
          <cell r="E644">
            <v>6180</v>
          </cell>
          <cell r="F644" t="str">
            <v>COURCELLES</v>
          </cell>
          <cell r="G644">
            <v>26960</v>
          </cell>
          <cell r="H644" t="str">
            <v>K</v>
          </cell>
          <cell r="I644" t="str">
            <v>0493/196670</v>
          </cell>
          <cell r="J644" t="str">
            <v>V</v>
          </cell>
          <cell r="K644" t="str">
            <v>BE</v>
          </cell>
          <cell r="N644" t="str">
            <v>WM</v>
          </cell>
        </row>
        <row r="645">
          <cell r="B645">
            <v>4405</v>
          </cell>
          <cell r="C645" t="str">
            <v>SCHIETTECATTE Yves</v>
          </cell>
          <cell r="D645" t="str">
            <v>Heistraat  25 A</v>
          </cell>
          <cell r="E645" t="str">
            <v>9080</v>
          </cell>
          <cell r="F645" t="str">
            <v>BEERVELDE</v>
          </cell>
          <cell r="G645">
            <v>22618</v>
          </cell>
          <cell r="H645" t="str">
            <v>S</v>
          </cell>
          <cell r="I645" t="str">
            <v>09/3568102</v>
          </cell>
          <cell r="J645" t="str">
            <v>M</v>
          </cell>
          <cell r="K645" t="str">
            <v>BE</v>
          </cell>
          <cell r="L645" t="str">
            <v>NAT</v>
          </cell>
          <cell r="M645" t="str">
            <v>Senior</v>
          </cell>
          <cell r="N645" t="str">
            <v>WM</v>
          </cell>
        </row>
        <row r="646">
          <cell r="B646" t="str">
            <v>00889</v>
          </cell>
          <cell r="C646" t="str">
            <v>SPOORMANS Martin</v>
          </cell>
          <cell r="D646" t="str">
            <v>De Daris 10</v>
          </cell>
          <cell r="E646">
            <v>2370</v>
          </cell>
          <cell r="F646" t="str">
            <v>ARENDONK</v>
          </cell>
          <cell r="G646">
            <v>18416</v>
          </cell>
          <cell r="H646" t="str">
            <v>K</v>
          </cell>
          <cell r="I646" t="str">
            <v>0479/582546</v>
          </cell>
          <cell r="J646" t="str">
            <v>M</v>
          </cell>
          <cell r="K646" t="str">
            <v>BE</v>
          </cell>
          <cell r="N646" t="str">
            <v>WM</v>
          </cell>
        </row>
        <row r="647">
          <cell r="B647" t="str">
            <v>2192B</v>
          </cell>
          <cell r="C647" t="str">
            <v>STERCKVAL Michel</v>
          </cell>
          <cell r="D647" t="str">
            <v>Av. Des Pagodes 11 bte 10</v>
          </cell>
          <cell r="E647">
            <v>1020</v>
          </cell>
          <cell r="F647" t="str">
            <v>BRUXELLES</v>
          </cell>
          <cell r="G647">
            <v>22084</v>
          </cell>
          <cell r="H647" t="str">
            <v>S</v>
          </cell>
          <cell r="I647" t="str">
            <v>0479/893900</v>
          </cell>
          <cell r="J647" t="str">
            <v>M</v>
          </cell>
          <cell r="K647" t="str">
            <v>BE</v>
          </cell>
          <cell r="L647" t="str">
            <v>-</v>
          </cell>
          <cell r="M647" t="str">
            <v>Senior</v>
          </cell>
          <cell r="N647" t="str">
            <v>WM</v>
          </cell>
        </row>
        <row r="648">
          <cell r="B648" t="str">
            <v>00890</v>
          </cell>
          <cell r="C648" t="str">
            <v>TRENTINO Ismael</v>
          </cell>
          <cell r="D648" t="str">
            <v xml:space="preserve">De La Montagne 1 / A </v>
          </cell>
          <cell r="E648">
            <v>7130</v>
          </cell>
          <cell r="F648" t="str">
            <v>BINCHE</v>
          </cell>
          <cell r="G648">
            <v>32413</v>
          </cell>
          <cell r="H648" t="str">
            <v>K</v>
          </cell>
          <cell r="I648" t="str">
            <v>0485/113762</v>
          </cell>
          <cell r="J648" t="str">
            <v>M</v>
          </cell>
          <cell r="K648" t="str">
            <v>BE</v>
          </cell>
          <cell r="N648" t="str">
            <v>WM</v>
          </cell>
        </row>
        <row r="649">
          <cell r="B649" t="str">
            <v>1168B</v>
          </cell>
          <cell r="C649" t="str">
            <v>VAN BAREL Ferdinand</v>
          </cell>
          <cell r="D649" t="str">
            <v>Krijgsbaan  361</v>
          </cell>
          <cell r="E649" t="str">
            <v>2070</v>
          </cell>
          <cell r="F649" t="str">
            <v>BURCHT</v>
          </cell>
          <cell r="G649">
            <v>9017</v>
          </cell>
          <cell r="H649" t="str">
            <v>S</v>
          </cell>
          <cell r="I649" t="str">
            <v>03/2524708</v>
          </cell>
          <cell r="J649" t="str">
            <v>M</v>
          </cell>
          <cell r="K649" t="str">
            <v>BE</v>
          </cell>
          <cell r="L649" t="str">
            <v>-</v>
          </cell>
          <cell r="M649" t="str">
            <v>Senior</v>
          </cell>
          <cell r="N649" t="str">
            <v>WM</v>
          </cell>
        </row>
        <row r="650">
          <cell r="B650" t="str">
            <v>5727B</v>
          </cell>
          <cell r="C650" t="str">
            <v>VAN GOETHEM Benny</v>
          </cell>
          <cell r="D650" t="str">
            <v>Slachthuisstraat 82 bus 0101</v>
          </cell>
          <cell r="E650" t="str">
            <v>9100</v>
          </cell>
          <cell r="F650" t="str">
            <v>SINT-NIKLAAS</v>
          </cell>
          <cell r="G650">
            <v>21679</v>
          </cell>
          <cell r="H650" t="str">
            <v>S</v>
          </cell>
          <cell r="I650" t="str">
            <v>0497/529643</v>
          </cell>
          <cell r="J650" t="str">
            <v>M</v>
          </cell>
          <cell r="K650" t="str">
            <v>BE</v>
          </cell>
          <cell r="L650" t="str">
            <v>-</v>
          </cell>
          <cell r="M650" t="str">
            <v>Senior</v>
          </cell>
          <cell r="N650" t="str">
            <v>WM</v>
          </cell>
        </row>
        <row r="651">
          <cell r="B651" t="str">
            <v>00364</v>
          </cell>
          <cell r="C651" t="str">
            <v>VAN LANDEGHEM Veerle</v>
          </cell>
          <cell r="D651" t="str">
            <v>Watermolendreef 59</v>
          </cell>
          <cell r="E651">
            <v>9100</v>
          </cell>
          <cell r="F651" t="str">
            <v>SINT-NIKLAAS</v>
          </cell>
          <cell r="G651">
            <v>25205</v>
          </cell>
          <cell r="H651" t="str">
            <v>K</v>
          </cell>
          <cell r="I651">
            <v>0</v>
          </cell>
          <cell r="J651" t="str">
            <v>V</v>
          </cell>
          <cell r="K651" t="str">
            <v>BE</v>
          </cell>
          <cell r="N651" t="str">
            <v>WM</v>
          </cell>
        </row>
        <row r="652">
          <cell r="B652">
            <v>7521</v>
          </cell>
          <cell r="C652" t="str">
            <v>VERBERT Eddy</v>
          </cell>
          <cell r="D652" t="str">
            <v>Gladiolenstraat 2</v>
          </cell>
          <cell r="E652">
            <v>9100</v>
          </cell>
          <cell r="F652" t="str">
            <v>SINT-NIKLAAS</v>
          </cell>
          <cell r="G652">
            <v>0</v>
          </cell>
          <cell r="H652" t="str">
            <v>S</v>
          </cell>
          <cell r="I652">
            <v>0</v>
          </cell>
          <cell r="J652" t="str">
            <v>M</v>
          </cell>
          <cell r="K652" t="str">
            <v>BE</v>
          </cell>
          <cell r="M652" t="str">
            <v>Senior</v>
          </cell>
          <cell r="N652" t="str">
            <v>WM</v>
          </cell>
        </row>
        <row r="653">
          <cell r="B653" t="str">
            <v>00737</v>
          </cell>
          <cell r="C653" t="str">
            <v>VERCAUTEREN Berlinde</v>
          </cell>
          <cell r="D653" t="str">
            <v>Antwerpsesteenweg  189 bus 3</v>
          </cell>
          <cell r="E653" t="str">
            <v>9100</v>
          </cell>
          <cell r="F653" t="str">
            <v>SINT-NIKLAAS</v>
          </cell>
          <cell r="G653">
            <v>20892</v>
          </cell>
          <cell r="H653" t="str">
            <v>K</v>
          </cell>
          <cell r="I653" t="str">
            <v>0477/301485</v>
          </cell>
          <cell r="J653" t="str">
            <v>V</v>
          </cell>
          <cell r="K653" t="str">
            <v>BE</v>
          </cell>
          <cell r="L653" t="str">
            <v>-</v>
          </cell>
          <cell r="N653" t="str">
            <v>WM</v>
          </cell>
        </row>
        <row r="654">
          <cell r="B654">
            <v>4841</v>
          </cell>
          <cell r="C654" t="str">
            <v>VERPLANCKE Jean Paul</v>
          </cell>
          <cell r="D654" t="str">
            <v>Heidebaan 132</v>
          </cell>
          <cell r="E654" t="str">
            <v>9100</v>
          </cell>
          <cell r="F654" t="str">
            <v>SINT-NIKLAAS</v>
          </cell>
          <cell r="G654">
            <v>18765</v>
          </cell>
          <cell r="H654" t="str">
            <v>S</v>
          </cell>
          <cell r="I654" t="str">
            <v>03/7891623</v>
          </cell>
          <cell r="J654" t="str">
            <v>M</v>
          </cell>
          <cell r="K654" t="str">
            <v>BE</v>
          </cell>
          <cell r="L654" t="str">
            <v>-</v>
          </cell>
          <cell r="M654" t="str">
            <v>Senior</v>
          </cell>
          <cell r="N654" t="str">
            <v>WM</v>
          </cell>
        </row>
        <row r="655">
          <cell r="B655" t="str">
            <v>00815</v>
          </cell>
          <cell r="C655" t="str">
            <v>VERSCHUREN Kathleen</v>
          </cell>
          <cell r="D655" t="str">
            <v>Rijsvennstraat 42</v>
          </cell>
          <cell r="E655">
            <v>2990</v>
          </cell>
          <cell r="F655" t="str">
            <v>WUUSTWEZEL</v>
          </cell>
          <cell r="G655">
            <v>25270</v>
          </cell>
          <cell r="H655" t="str">
            <v>K</v>
          </cell>
          <cell r="I655">
            <v>0</v>
          </cell>
          <cell r="J655" t="str">
            <v>V</v>
          </cell>
          <cell r="K655" t="str">
            <v>BE</v>
          </cell>
          <cell r="L655" t="str">
            <v>-</v>
          </cell>
          <cell r="N655" t="str">
            <v>WM</v>
          </cell>
        </row>
        <row r="656">
          <cell r="B656">
            <v>4842</v>
          </cell>
          <cell r="C656" t="str">
            <v>WAUTERS Tom</v>
          </cell>
          <cell r="D656" t="str">
            <v>Watermolendreef 59</v>
          </cell>
          <cell r="E656">
            <v>9100</v>
          </cell>
          <cell r="F656" t="str">
            <v>SINT-NIKLAAS</v>
          </cell>
          <cell r="G656">
            <v>26140</v>
          </cell>
          <cell r="H656" t="str">
            <v>S</v>
          </cell>
          <cell r="I656" t="str">
            <v>0474/883855</v>
          </cell>
          <cell r="J656" t="str">
            <v>M</v>
          </cell>
          <cell r="K656" t="str">
            <v>BE</v>
          </cell>
          <cell r="M656" t="str">
            <v>Senior</v>
          </cell>
          <cell r="N656" t="str">
            <v>WM</v>
          </cell>
        </row>
        <row r="657">
          <cell r="B657">
            <v>2206</v>
          </cell>
          <cell r="C657" t="str">
            <v>WEEREMANS Dirk</v>
          </cell>
          <cell r="D657" t="str">
            <v>Rijsvennstraat 42</v>
          </cell>
          <cell r="E657">
            <v>2990</v>
          </cell>
          <cell r="F657" t="str">
            <v>WUUSTWEZEL</v>
          </cell>
          <cell r="G657">
            <v>24236</v>
          </cell>
          <cell r="H657" t="str">
            <v>S</v>
          </cell>
          <cell r="I657" t="str">
            <v>0479/041720</v>
          </cell>
          <cell r="J657" t="str">
            <v>M</v>
          </cell>
          <cell r="K657" t="str">
            <v>BE</v>
          </cell>
          <cell r="L657" t="str">
            <v>-</v>
          </cell>
          <cell r="M657" t="str">
            <v>Senior</v>
          </cell>
          <cell r="N657" t="str">
            <v>WM</v>
          </cell>
        </row>
        <row r="658">
          <cell r="B658" t="str">
            <v>00744</v>
          </cell>
          <cell r="C658" t="str">
            <v>WENSELAERS Frieda</v>
          </cell>
          <cell r="D658" t="str">
            <v>Veldstraat 167 bus 2</v>
          </cell>
          <cell r="E658" t="str">
            <v>9100</v>
          </cell>
          <cell r="F658" t="str">
            <v>SINT-NIKLAAS</v>
          </cell>
          <cell r="G658">
            <v>20048</v>
          </cell>
          <cell r="H658" t="str">
            <v>K</v>
          </cell>
          <cell r="I658">
            <v>0</v>
          </cell>
          <cell r="J658" t="str">
            <v>V</v>
          </cell>
          <cell r="K658" t="str">
            <v>BE</v>
          </cell>
          <cell r="L658" t="str">
            <v>-</v>
          </cell>
          <cell r="N658" t="str">
            <v>WM</v>
          </cell>
        </row>
        <row r="659">
          <cell r="B659" t="str">
            <v>00880</v>
          </cell>
          <cell r="C659" t="str">
            <v>WINCKELMANS Els</v>
          </cell>
          <cell r="D659" t="str">
            <v>Nieuwe Laan 74</v>
          </cell>
          <cell r="E659" t="str">
            <v>1860</v>
          </cell>
          <cell r="F659" t="str">
            <v>MEISE</v>
          </cell>
          <cell r="G659">
            <v>23135</v>
          </cell>
          <cell r="H659" t="str">
            <v>K</v>
          </cell>
          <cell r="I659">
            <v>0</v>
          </cell>
          <cell r="J659" t="str">
            <v>V</v>
          </cell>
          <cell r="K659" t="str">
            <v>BE</v>
          </cell>
          <cell r="L659" t="str">
            <v>-</v>
          </cell>
          <cell r="N659" t="str">
            <v>WM</v>
          </cell>
        </row>
        <row r="660">
          <cell r="B660" t="str">
            <v>00678</v>
          </cell>
          <cell r="C660" t="str">
            <v>ANDRIES Dina</v>
          </cell>
          <cell r="D660" t="str">
            <v>Stekenestraat 6</v>
          </cell>
          <cell r="E660" t="str">
            <v>9190</v>
          </cell>
          <cell r="F660" t="str">
            <v>KEMZEKE</v>
          </cell>
          <cell r="G660">
            <v>20926</v>
          </cell>
          <cell r="H660" t="str">
            <v>K</v>
          </cell>
          <cell r="I660" t="str">
            <v>0498/161585</v>
          </cell>
          <cell r="J660" t="str">
            <v>V</v>
          </cell>
          <cell r="K660" t="str">
            <v>BE</v>
          </cell>
          <cell r="L660" t="str">
            <v>-</v>
          </cell>
          <cell r="N660" t="str">
            <v>KSNBA</v>
          </cell>
        </row>
        <row r="661">
          <cell r="B661" t="str">
            <v>00150</v>
          </cell>
          <cell r="C661" t="str">
            <v>BUYS Frans</v>
          </cell>
          <cell r="D661" t="str">
            <v>Kalkstraat 7</v>
          </cell>
          <cell r="E661">
            <v>9100</v>
          </cell>
          <cell r="F661" t="str">
            <v>SINT-NIKLAAS</v>
          </cell>
          <cell r="G661">
            <v>15974</v>
          </cell>
          <cell r="H661" t="str">
            <v>K</v>
          </cell>
          <cell r="I661" t="str">
            <v>03/7778500</v>
          </cell>
          <cell r="J661" t="str">
            <v>M</v>
          </cell>
          <cell r="K661" t="str">
            <v>BE</v>
          </cell>
          <cell r="L661" t="str">
            <v>-</v>
          </cell>
          <cell r="N661" t="str">
            <v>KSNBA</v>
          </cell>
        </row>
        <row r="662">
          <cell r="B662">
            <v>4859</v>
          </cell>
          <cell r="C662" t="str">
            <v>CHRISTIAENS Johan</v>
          </cell>
          <cell r="D662" t="str">
            <v>Van Havermaetstraat 24</v>
          </cell>
          <cell r="E662">
            <v>9100</v>
          </cell>
          <cell r="F662" t="str">
            <v>SINT-NIKLAAS</v>
          </cell>
          <cell r="G662">
            <v>26386</v>
          </cell>
          <cell r="H662" t="str">
            <v>S</v>
          </cell>
          <cell r="I662" t="str">
            <v>0486/153228</v>
          </cell>
          <cell r="J662" t="str">
            <v>M</v>
          </cell>
          <cell r="K662" t="str">
            <v>BE</v>
          </cell>
          <cell r="L662" t="str">
            <v>-</v>
          </cell>
          <cell r="M662" t="str">
            <v>Senior</v>
          </cell>
          <cell r="N662" t="str">
            <v>KSNBA</v>
          </cell>
        </row>
        <row r="663">
          <cell r="B663">
            <v>4907</v>
          </cell>
          <cell r="C663" t="str">
            <v>CORNELISSEN Pierre</v>
          </cell>
          <cell r="D663" t="str">
            <v>Parklaan 102 bus 8</v>
          </cell>
          <cell r="E663">
            <v>9100</v>
          </cell>
          <cell r="F663" t="str">
            <v>SINT-NIKLAAS</v>
          </cell>
          <cell r="G663">
            <v>16222</v>
          </cell>
          <cell r="H663" t="str">
            <v>S</v>
          </cell>
          <cell r="I663" t="str">
            <v>0475/423859</v>
          </cell>
          <cell r="J663" t="str">
            <v>M</v>
          </cell>
          <cell r="K663" t="str">
            <v>BE</v>
          </cell>
          <cell r="L663" t="str">
            <v>-</v>
          </cell>
          <cell r="M663" t="str">
            <v>Senior</v>
          </cell>
          <cell r="N663" t="str">
            <v>KSNBA</v>
          </cell>
        </row>
        <row r="664">
          <cell r="B664">
            <v>4950</v>
          </cell>
          <cell r="C664" t="str">
            <v>DE CONINCK Achille</v>
          </cell>
          <cell r="D664" t="str">
            <v>Nijverheidsstraat 7F 201</v>
          </cell>
          <cell r="E664" t="str">
            <v>9160</v>
          </cell>
          <cell r="F664" t="str">
            <v>LOKEREN</v>
          </cell>
          <cell r="G664">
            <v>11949</v>
          </cell>
          <cell r="H664" t="str">
            <v>S</v>
          </cell>
          <cell r="I664" t="str">
            <v>09/3556586</v>
          </cell>
          <cell r="J664" t="str">
            <v>M</v>
          </cell>
          <cell r="K664" t="str">
            <v>BE</v>
          </cell>
          <cell r="L664" t="str">
            <v>-</v>
          </cell>
          <cell r="M664" t="str">
            <v>Senior</v>
          </cell>
          <cell r="N664" t="str">
            <v>KSNBA</v>
          </cell>
        </row>
        <row r="665">
          <cell r="B665" t="str">
            <v>00480</v>
          </cell>
          <cell r="C665" t="str">
            <v>de LANOY Marleen</v>
          </cell>
          <cell r="D665" t="str">
            <v>Gaverstraat 2</v>
          </cell>
          <cell r="E665">
            <v>9032</v>
          </cell>
          <cell r="F665" t="str">
            <v>WONDELGEM</v>
          </cell>
          <cell r="G665">
            <v>16027</v>
          </cell>
          <cell r="H665" t="str">
            <v>K</v>
          </cell>
          <cell r="I665" t="str">
            <v>0496/956154</v>
          </cell>
          <cell r="J665" t="str">
            <v>V</v>
          </cell>
          <cell r="K665" t="str">
            <v>BE</v>
          </cell>
          <cell r="N665" t="str">
            <v>KSNBA</v>
          </cell>
        </row>
        <row r="666">
          <cell r="B666">
            <v>6122</v>
          </cell>
          <cell r="C666" t="str">
            <v>DE MAEYER Joris</v>
          </cell>
          <cell r="D666" t="str">
            <v>Kasteelstraat 79</v>
          </cell>
          <cell r="E666" t="str">
            <v>9140</v>
          </cell>
          <cell r="F666" t="str">
            <v>TEMSE</v>
          </cell>
          <cell r="G666">
            <v>22689</v>
          </cell>
          <cell r="H666" t="str">
            <v>S</v>
          </cell>
          <cell r="I666" t="str">
            <v>0475/217653</v>
          </cell>
          <cell r="J666" t="str">
            <v>M</v>
          </cell>
          <cell r="K666" t="str">
            <v>BE</v>
          </cell>
          <cell r="L666" t="str">
            <v>-</v>
          </cell>
          <cell r="M666" t="str">
            <v>Senior</v>
          </cell>
          <cell r="N666" t="str">
            <v>KSNBA</v>
          </cell>
        </row>
        <row r="667">
          <cell r="B667">
            <v>6743</v>
          </cell>
          <cell r="C667" t="str">
            <v>DE RUYTE Tom</v>
          </cell>
          <cell r="D667" t="str">
            <v>Breedstraat 42</v>
          </cell>
          <cell r="E667">
            <v>9100</v>
          </cell>
          <cell r="F667" t="str">
            <v>SINT-NIKLAAS</v>
          </cell>
          <cell r="G667">
            <v>32138</v>
          </cell>
          <cell r="H667" t="str">
            <v>S</v>
          </cell>
          <cell r="I667" t="str">
            <v>0494/896625</v>
          </cell>
          <cell r="J667" t="str">
            <v>M</v>
          </cell>
          <cell r="K667" t="str">
            <v>BE</v>
          </cell>
          <cell r="L667" t="str">
            <v>-</v>
          </cell>
          <cell r="M667" t="str">
            <v>Senior</v>
          </cell>
          <cell r="N667" t="str">
            <v>KSNBA</v>
          </cell>
        </row>
        <row r="668">
          <cell r="B668">
            <v>4913</v>
          </cell>
          <cell r="C668" t="str">
            <v>DE RUYTE Yvan</v>
          </cell>
          <cell r="D668" t="str">
            <v>Stekenestraat 6</v>
          </cell>
          <cell r="E668" t="str">
            <v>9190</v>
          </cell>
          <cell r="F668" t="str">
            <v>KEMZEKE</v>
          </cell>
          <cell r="G668">
            <v>21058</v>
          </cell>
          <cell r="H668" t="str">
            <v>S</v>
          </cell>
          <cell r="I668" t="str">
            <v>0499/315707</v>
          </cell>
          <cell r="J668" t="str">
            <v>M</v>
          </cell>
          <cell r="K668" t="str">
            <v>BE</v>
          </cell>
          <cell r="L668" t="str">
            <v>-</v>
          </cell>
          <cell r="M668" t="str">
            <v>Senior</v>
          </cell>
          <cell r="N668" t="str">
            <v>KSNBA</v>
          </cell>
        </row>
        <row r="669">
          <cell r="B669">
            <v>4952</v>
          </cell>
          <cell r="C669" t="str">
            <v>DE SAEGER Dany</v>
          </cell>
          <cell r="D669" t="str">
            <v>Honoré Staesstraat 32</v>
          </cell>
          <cell r="E669" t="str">
            <v>9240</v>
          </cell>
          <cell r="F669" t="str">
            <v>ZELE</v>
          </cell>
          <cell r="G669">
            <v>21927</v>
          </cell>
          <cell r="H669" t="str">
            <v>S</v>
          </cell>
          <cell r="I669" t="str">
            <v>0485/204832</v>
          </cell>
          <cell r="J669" t="str">
            <v>M</v>
          </cell>
          <cell r="K669" t="str">
            <v>BE</v>
          </cell>
          <cell r="L669" t="str">
            <v>-</v>
          </cell>
          <cell r="M669" t="str">
            <v>Senior</v>
          </cell>
          <cell r="N669" t="str">
            <v>KSNBA</v>
          </cell>
        </row>
        <row r="670">
          <cell r="B670">
            <v>4916</v>
          </cell>
          <cell r="C670" t="str">
            <v>DE WITTE William</v>
          </cell>
          <cell r="D670" t="str">
            <v>G.Heymelinckstraat 130</v>
          </cell>
          <cell r="E670" t="str">
            <v>9100</v>
          </cell>
          <cell r="F670" t="str">
            <v>SINT-NIKLAAS</v>
          </cell>
          <cell r="G670">
            <v>19311</v>
          </cell>
          <cell r="H670" t="str">
            <v>S</v>
          </cell>
          <cell r="I670" t="str">
            <v>03/7775649</v>
          </cell>
          <cell r="J670" t="str">
            <v>M</v>
          </cell>
          <cell r="K670" t="str">
            <v>BE</v>
          </cell>
          <cell r="L670" t="str">
            <v>-</v>
          </cell>
          <cell r="M670" t="str">
            <v>Senior</v>
          </cell>
          <cell r="N670" t="str">
            <v>KSNBA</v>
          </cell>
        </row>
        <row r="671">
          <cell r="B671">
            <v>8149</v>
          </cell>
          <cell r="C671" t="str">
            <v>D'HONDT Roland</v>
          </cell>
          <cell r="D671" t="str">
            <v>Kon. Astridlaan  94</v>
          </cell>
          <cell r="E671" t="str">
            <v>9100</v>
          </cell>
          <cell r="F671" t="str">
            <v>SINT-NIKLAAS</v>
          </cell>
          <cell r="G671">
            <v>17240</v>
          </cell>
          <cell r="H671" t="str">
            <v>S</v>
          </cell>
          <cell r="I671" t="str">
            <v>03/7760445</v>
          </cell>
          <cell r="J671" t="str">
            <v>M</v>
          </cell>
          <cell r="K671" t="str">
            <v>BE</v>
          </cell>
          <cell r="L671" t="str">
            <v>-</v>
          </cell>
          <cell r="M671" t="str">
            <v>Senior</v>
          </cell>
          <cell r="N671" t="str">
            <v>KSNBA</v>
          </cell>
        </row>
        <row r="672">
          <cell r="B672" t="str">
            <v>00699</v>
          </cell>
          <cell r="C672" t="str">
            <v>EGGHE Lutgarde</v>
          </cell>
          <cell r="D672" t="str">
            <v>Vlasbloemstraat 28</v>
          </cell>
          <cell r="E672" t="str">
            <v>9100</v>
          </cell>
          <cell r="F672" t="str">
            <v>SINT-NIKLAAS</v>
          </cell>
          <cell r="G672">
            <v>20238</v>
          </cell>
          <cell r="H672" t="str">
            <v>K</v>
          </cell>
          <cell r="I672" t="str">
            <v>03/2968382</v>
          </cell>
          <cell r="J672" t="str">
            <v>V</v>
          </cell>
          <cell r="K672" t="str">
            <v>BE</v>
          </cell>
          <cell r="L672" t="str">
            <v>-</v>
          </cell>
          <cell r="N672" t="str">
            <v>KSNBA</v>
          </cell>
        </row>
        <row r="673">
          <cell r="B673">
            <v>7704</v>
          </cell>
          <cell r="C673" t="str">
            <v>HEERWEGH Erik</v>
          </cell>
          <cell r="D673" t="str">
            <v>Heihoekstraat 186</v>
          </cell>
          <cell r="E673">
            <v>9100</v>
          </cell>
          <cell r="F673" t="str">
            <v>SINT-NIKLAAS</v>
          </cell>
          <cell r="G673">
            <v>19183</v>
          </cell>
          <cell r="H673" t="str">
            <v>S</v>
          </cell>
          <cell r="I673" t="str">
            <v>0474/055167</v>
          </cell>
          <cell r="J673" t="str">
            <v>M</v>
          </cell>
          <cell r="K673" t="str">
            <v>BE</v>
          </cell>
          <cell r="L673" t="str">
            <v>-</v>
          </cell>
          <cell r="M673" t="str">
            <v>Senior</v>
          </cell>
          <cell r="N673" t="str">
            <v>KSNBA</v>
          </cell>
        </row>
        <row r="674">
          <cell r="B674">
            <v>4920</v>
          </cell>
          <cell r="C674" t="str">
            <v>HEERWEGH Robert</v>
          </cell>
          <cell r="D674" t="str">
            <v>Ernest Claeslaan 46 bus 2</v>
          </cell>
          <cell r="E674" t="str">
            <v>9111</v>
          </cell>
          <cell r="F674" t="str">
            <v>BELSELE</v>
          </cell>
          <cell r="G674">
            <v>17649</v>
          </cell>
          <cell r="H674" t="str">
            <v>S</v>
          </cell>
          <cell r="I674" t="str">
            <v>0478/232966</v>
          </cell>
          <cell r="J674" t="str">
            <v>M</v>
          </cell>
          <cell r="K674" t="str">
            <v>BE</v>
          </cell>
          <cell r="L674" t="str">
            <v>-</v>
          </cell>
          <cell r="M674" t="str">
            <v>Senior</v>
          </cell>
          <cell r="N674" t="str">
            <v>KSNBA</v>
          </cell>
        </row>
        <row r="675">
          <cell r="B675">
            <v>5732</v>
          </cell>
          <cell r="C675" t="str">
            <v>ILIANO Franz</v>
          </cell>
          <cell r="D675" t="str">
            <v>Nieuwe Molenstraat 184</v>
          </cell>
          <cell r="E675">
            <v>9100</v>
          </cell>
          <cell r="F675" t="str">
            <v>SINT-NIKLAAS</v>
          </cell>
          <cell r="G675">
            <v>19520</v>
          </cell>
          <cell r="H675" t="str">
            <v>S</v>
          </cell>
          <cell r="I675" t="str">
            <v>0477/452845</v>
          </cell>
          <cell r="J675" t="str">
            <v>M</v>
          </cell>
          <cell r="K675" t="str">
            <v>BE</v>
          </cell>
          <cell r="L675" t="str">
            <v>-</v>
          </cell>
          <cell r="M675" t="str">
            <v>Senior</v>
          </cell>
          <cell r="N675" t="str">
            <v>KSNBA</v>
          </cell>
        </row>
        <row r="676">
          <cell r="B676">
            <v>4922</v>
          </cell>
          <cell r="C676" t="str">
            <v>LAUREYS Wilfried</v>
          </cell>
          <cell r="D676" t="str">
            <v>Vlasbloemstraat 28</v>
          </cell>
          <cell r="E676" t="str">
            <v>9100</v>
          </cell>
          <cell r="F676" t="str">
            <v>SINT-NIKLAAS</v>
          </cell>
          <cell r="G676">
            <v>17539</v>
          </cell>
          <cell r="H676" t="str">
            <v>S</v>
          </cell>
          <cell r="I676" t="str">
            <v>0468/158711</v>
          </cell>
          <cell r="J676" t="str">
            <v>M</v>
          </cell>
          <cell r="K676" t="str">
            <v>BE</v>
          </cell>
          <cell r="L676" t="str">
            <v>-</v>
          </cell>
          <cell r="M676" t="str">
            <v>Senior</v>
          </cell>
          <cell r="N676" t="str">
            <v>KSNBA</v>
          </cell>
        </row>
        <row r="677">
          <cell r="B677">
            <v>1067</v>
          </cell>
          <cell r="C677" t="str">
            <v>MAES Bart</v>
          </cell>
          <cell r="D677" t="str">
            <v>Koutermolenstraat 42</v>
          </cell>
          <cell r="E677">
            <v>9111</v>
          </cell>
          <cell r="F677" t="str">
            <v>BELSELE</v>
          </cell>
          <cell r="G677">
            <v>28335</v>
          </cell>
          <cell r="H677" t="str">
            <v>S</v>
          </cell>
          <cell r="I677" t="str">
            <v>0499/765781</v>
          </cell>
          <cell r="J677" t="str">
            <v>M</v>
          </cell>
          <cell r="K677" t="str">
            <v>BE</v>
          </cell>
          <cell r="M677" t="str">
            <v>Senior</v>
          </cell>
          <cell r="N677" t="str">
            <v>KSNBA</v>
          </cell>
        </row>
        <row r="678">
          <cell r="B678">
            <v>8903</v>
          </cell>
          <cell r="C678" t="str">
            <v>NEYTS Pierre</v>
          </cell>
          <cell r="D678" t="str">
            <v>K. Leemstraat 21</v>
          </cell>
          <cell r="E678" t="str">
            <v>9250</v>
          </cell>
          <cell r="F678" t="str">
            <v>WAASMUNSTER</v>
          </cell>
          <cell r="G678">
            <v>15866</v>
          </cell>
          <cell r="H678" t="str">
            <v>S</v>
          </cell>
          <cell r="I678" t="str">
            <v>0475/287881</v>
          </cell>
          <cell r="J678" t="str">
            <v>M</v>
          </cell>
          <cell r="K678" t="str">
            <v>BE</v>
          </cell>
          <cell r="L678" t="str">
            <v>-</v>
          </cell>
          <cell r="M678" t="str">
            <v>Senior</v>
          </cell>
          <cell r="N678" t="str">
            <v>KSNBA</v>
          </cell>
        </row>
        <row r="679">
          <cell r="B679" t="str">
            <v>00309</v>
          </cell>
          <cell r="C679" t="str">
            <v>PRESENT Liesbeth</v>
          </cell>
          <cell r="D679" t="str">
            <v>Breedstraat 42</v>
          </cell>
          <cell r="E679">
            <v>9100</v>
          </cell>
          <cell r="F679" t="str">
            <v>SINT-NIKLAAS</v>
          </cell>
          <cell r="G679">
            <v>31880</v>
          </cell>
          <cell r="H679" t="str">
            <v>K</v>
          </cell>
          <cell r="I679" t="str">
            <v>0495/411901</v>
          </cell>
          <cell r="J679" t="str">
            <v>V</v>
          </cell>
          <cell r="K679" t="str">
            <v>BE</v>
          </cell>
          <cell r="L679" t="str">
            <v>-</v>
          </cell>
          <cell r="N679" t="str">
            <v>KSNBA</v>
          </cell>
        </row>
        <row r="680">
          <cell r="B680">
            <v>8081</v>
          </cell>
          <cell r="C680" t="str">
            <v>SLEEBUS Eddy</v>
          </cell>
          <cell r="D680" t="str">
            <v>Hoogkamerstraat  9</v>
          </cell>
          <cell r="E680" t="str">
            <v>9100</v>
          </cell>
          <cell r="F680" t="str">
            <v>SINT-NIKLAAS</v>
          </cell>
          <cell r="G680">
            <v>21463</v>
          </cell>
          <cell r="H680" t="str">
            <v>S</v>
          </cell>
          <cell r="I680" t="str">
            <v>03/7773576</v>
          </cell>
          <cell r="J680" t="str">
            <v>M</v>
          </cell>
          <cell r="K680" t="str">
            <v>BE</v>
          </cell>
          <cell r="L680" t="str">
            <v>-</v>
          </cell>
          <cell r="M680" t="str">
            <v>Senior</v>
          </cell>
          <cell r="N680" t="str">
            <v>KSNBA</v>
          </cell>
        </row>
        <row r="681">
          <cell r="B681" t="str">
            <v>00874</v>
          </cell>
          <cell r="C681" t="str">
            <v>STEVENS Marie - Yvan</v>
          </cell>
          <cell r="D681" t="str">
            <v>Kiemerstraat 72</v>
          </cell>
          <cell r="E681">
            <v>9100</v>
          </cell>
          <cell r="F681" t="str">
            <v>SINT-NIKLAAS</v>
          </cell>
          <cell r="G681">
            <v>18631</v>
          </cell>
          <cell r="H681" t="str">
            <v>K</v>
          </cell>
          <cell r="I681" t="str">
            <v>03/7775875</v>
          </cell>
          <cell r="J681" t="str">
            <v>M</v>
          </cell>
          <cell r="K681" t="str">
            <v>BE</v>
          </cell>
          <cell r="L681" t="str">
            <v>-</v>
          </cell>
          <cell r="N681" t="str">
            <v>KSNBA</v>
          </cell>
        </row>
        <row r="682">
          <cell r="B682">
            <v>9083</v>
          </cell>
          <cell r="C682" t="str">
            <v>VAN DEN BERGHE André</v>
          </cell>
          <cell r="D682" t="str">
            <v>Van Landeghemstraat 94</v>
          </cell>
          <cell r="E682" t="str">
            <v>9100</v>
          </cell>
          <cell r="F682" t="str">
            <v>SINT-NIKLAAS</v>
          </cell>
          <cell r="G682">
            <v>16824</v>
          </cell>
          <cell r="H682" t="str">
            <v>S</v>
          </cell>
          <cell r="I682" t="str">
            <v>0475/289546</v>
          </cell>
          <cell r="J682" t="str">
            <v>M</v>
          </cell>
          <cell r="K682" t="str">
            <v>BE</v>
          </cell>
          <cell r="L682" t="str">
            <v>-</v>
          </cell>
          <cell r="M682" t="str">
            <v>Senior</v>
          </cell>
          <cell r="N682" t="str">
            <v>KSNBA</v>
          </cell>
        </row>
        <row r="683">
          <cell r="B683" t="str">
            <v>5727C</v>
          </cell>
          <cell r="C683" t="str">
            <v>VAN GOETHEM Benny</v>
          </cell>
          <cell r="D683" t="str">
            <v>Slachthuisstraat 82 bus 0101</v>
          </cell>
          <cell r="E683" t="str">
            <v>9100</v>
          </cell>
          <cell r="F683" t="str">
            <v>SINT-NIKLAAS</v>
          </cell>
          <cell r="G683">
            <v>21679</v>
          </cell>
          <cell r="H683" t="str">
            <v>S</v>
          </cell>
          <cell r="I683" t="str">
            <v>0497/529643</v>
          </cell>
          <cell r="J683" t="str">
            <v>M</v>
          </cell>
          <cell r="K683" t="str">
            <v>BE</v>
          </cell>
          <cell r="L683" t="str">
            <v>-</v>
          </cell>
          <cell r="M683" t="str">
            <v>Senior</v>
          </cell>
          <cell r="N683" t="str">
            <v>KSNBA</v>
          </cell>
        </row>
        <row r="684">
          <cell r="B684">
            <v>9476</v>
          </cell>
          <cell r="C684" t="str">
            <v>VERHOFSTADT Eddy</v>
          </cell>
          <cell r="D684" t="str">
            <v>Gravin Margaretalaan 25</v>
          </cell>
          <cell r="E684">
            <v>9150</v>
          </cell>
          <cell r="F684" t="str">
            <v>RUPELMONDE</v>
          </cell>
          <cell r="G684">
            <v>20104</v>
          </cell>
          <cell r="H684" t="str">
            <v>S</v>
          </cell>
          <cell r="I684" t="str">
            <v>0473/690691</v>
          </cell>
          <cell r="J684" t="str">
            <v>M</v>
          </cell>
          <cell r="K684" t="str">
            <v>BE</v>
          </cell>
          <cell r="L684" t="str">
            <v>-</v>
          </cell>
          <cell r="M684" t="str">
            <v>Senior</v>
          </cell>
          <cell r="N684" t="str">
            <v>KSNBA</v>
          </cell>
        </row>
        <row r="685">
          <cell r="B685">
            <v>9147</v>
          </cell>
          <cell r="C685" t="str">
            <v>BOCKLANDT Martin</v>
          </cell>
          <cell r="D685" t="str">
            <v>Kasteelstraat 8</v>
          </cell>
          <cell r="E685" t="str">
            <v>9080</v>
          </cell>
          <cell r="F685" t="str">
            <v>BEERVELDE</v>
          </cell>
          <cell r="G685">
            <v>18865</v>
          </cell>
          <cell r="H685" t="str">
            <v>S</v>
          </cell>
          <cell r="I685" t="str">
            <v>0497/728193</v>
          </cell>
          <cell r="J685" t="str">
            <v>M</v>
          </cell>
          <cell r="K685" t="str">
            <v>BE</v>
          </cell>
          <cell r="L685" t="str">
            <v>-</v>
          </cell>
          <cell r="M685" t="str">
            <v>Senior</v>
          </cell>
          <cell r="N685" t="str">
            <v>QU</v>
          </cell>
        </row>
        <row r="686">
          <cell r="B686">
            <v>9278</v>
          </cell>
          <cell r="C686" t="str">
            <v>BOONE Koen</v>
          </cell>
          <cell r="D686" t="str">
            <v>Drieputtenstraat 44</v>
          </cell>
          <cell r="E686">
            <v>9240</v>
          </cell>
          <cell r="F686" t="str">
            <v>ZELE</v>
          </cell>
          <cell r="G686">
            <v>28425</v>
          </cell>
          <cell r="H686" t="str">
            <v>S</v>
          </cell>
          <cell r="I686" t="str">
            <v>0478/269469</v>
          </cell>
          <cell r="J686" t="str">
            <v>M</v>
          </cell>
          <cell r="K686" t="str">
            <v>BE</v>
          </cell>
          <cell r="L686" t="str">
            <v>-</v>
          </cell>
          <cell r="M686" t="str">
            <v>Senior</v>
          </cell>
          <cell r="N686" t="str">
            <v>QU</v>
          </cell>
        </row>
        <row r="687">
          <cell r="B687">
            <v>9536</v>
          </cell>
          <cell r="C687" t="str">
            <v>BOONE Leo</v>
          </cell>
          <cell r="D687" t="str">
            <v>Schaubeke 62</v>
          </cell>
          <cell r="E687">
            <v>9220</v>
          </cell>
          <cell r="F687" t="str">
            <v>HAMME</v>
          </cell>
          <cell r="G687">
            <v>19880</v>
          </cell>
          <cell r="H687" t="str">
            <v>S</v>
          </cell>
          <cell r="I687" t="str">
            <v>0474/178952</v>
          </cell>
          <cell r="J687" t="str">
            <v>M</v>
          </cell>
          <cell r="K687" t="str">
            <v>BE</v>
          </cell>
          <cell r="L687" t="str">
            <v>-</v>
          </cell>
          <cell r="M687" t="str">
            <v>Senior</v>
          </cell>
          <cell r="N687" t="str">
            <v>QU</v>
          </cell>
        </row>
        <row r="688">
          <cell r="B688">
            <v>4945</v>
          </cell>
          <cell r="C688" t="str">
            <v>BUYLE Hubert</v>
          </cell>
          <cell r="D688" t="str">
            <v>Vondelstraat 26 bus 9</v>
          </cell>
          <cell r="E688" t="str">
            <v>9160</v>
          </cell>
          <cell r="F688" t="str">
            <v>LOKEREN</v>
          </cell>
          <cell r="G688">
            <v>12541</v>
          </cell>
          <cell r="H688" t="str">
            <v>S</v>
          </cell>
          <cell r="I688" t="str">
            <v>09/3485638</v>
          </cell>
          <cell r="J688" t="str">
            <v>M</v>
          </cell>
          <cell r="K688" t="str">
            <v>BE</v>
          </cell>
          <cell r="L688" t="str">
            <v>Ere NAT</v>
          </cell>
          <cell r="M688" t="str">
            <v>Senior</v>
          </cell>
          <cell r="N688" t="str">
            <v>QU</v>
          </cell>
        </row>
        <row r="689">
          <cell r="B689">
            <v>7318</v>
          </cell>
          <cell r="C689" t="str">
            <v>CARDON Eric</v>
          </cell>
          <cell r="D689" t="str">
            <v>Braamstraat  1</v>
          </cell>
          <cell r="E689" t="str">
            <v>9160</v>
          </cell>
          <cell r="F689" t="str">
            <v>LOKEREN</v>
          </cell>
          <cell r="G689">
            <v>18206</v>
          </cell>
          <cell r="H689" t="str">
            <v>S</v>
          </cell>
          <cell r="I689" t="str">
            <v>0472/870366</v>
          </cell>
          <cell r="J689" t="str">
            <v>M</v>
          </cell>
          <cell r="K689" t="str">
            <v>BE</v>
          </cell>
          <cell r="L689" t="str">
            <v>-</v>
          </cell>
          <cell r="M689" t="str">
            <v>Senior</v>
          </cell>
          <cell r="N689" t="str">
            <v>QU</v>
          </cell>
        </row>
        <row r="690">
          <cell r="B690">
            <v>1329</v>
          </cell>
          <cell r="C690" t="str">
            <v>COENEN Philip</v>
          </cell>
          <cell r="D690" t="str">
            <v>Assegem  114</v>
          </cell>
          <cell r="E690">
            <v>8580</v>
          </cell>
          <cell r="F690" t="str">
            <v>AVELGEM</v>
          </cell>
          <cell r="G690">
            <v>25279</v>
          </cell>
          <cell r="H690" t="str">
            <v>S</v>
          </cell>
          <cell r="I690" t="str">
            <v>0476/447638</v>
          </cell>
          <cell r="J690" t="str">
            <v>M</v>
          </cell>
          <cell r="K690" t="str">
            <v>BE</v>
          </cell>
          <cell r="L690" t="str">
            <v>-</v>
          </cell>
          <cell r="M690" t="str">
            <v>Senior</v>
          </cell>
          <cell r="N690" t="str">
            <v>QU</v>
          </cell>
        </row>
        <row r="691">
          <cell r="B691">
            <v>4284</v>
          </cell>
          <cell r="C691" t="str">
            <v>DE BACKER Peter</v>
          </cell>
          <cell r="D691" t="str">
            <v>Nieuwerkerkendorp 83 bus 3</v>
          </cell>
          <cell r="E691" t="str">
            <v>9320</v>
          </cell>
          <cell r="F691" t="str">
            <v>NIEUWERKERKEN</v>
          </cell>
          <cell r="G691">
            <v>24474</v>
          </cell>
          <cell r="H691" t="str">
            <v>S</v>
          </cell>
          <cell r="I691" t="str">
            <v>0475/775253</v>
          </cell>
          <cell r="J691" t="str">
            <v>M</v>
          </cell>
          <cell r="K691" t="str">
            <v>BE</v>
          </cell>
          <cell r="L691" t="str">
            <v>-</v>
          </cell>
          <cell r="M691" t="str">
            <v>Senior</v>
          </cell>
          <cell r="N691" t="str">
            <v>QU</v>
          </cell>
        </row>
        <row r="692">
          <cell r="B692">
            <v>9445</v>
          </cell>
          <cell r="C692" t="str">
            <v>DE PAEPE Dirk</v>
          </cell>
          <cell r="D692" t="str">
            <v>Dendermondebaan 131</v>
          </cell>
          <cell r="E692">
            <v>9240</v>
          </cell>
          <cell r="F692" t="str">
            <v>ZELE</v>
          </cell>
          <cell r="G692">
            <v>23002</v>
          </cell>
          <cell r="H692" t="str">
            <v>S</v>
          </cell>
          <cell r="I692" t="str">
            <v>0485/542653</v>
          </cell>
          <cell r="J692" t="str">
            <v>M</v>
          </cell>
          <cell r="K692" t="str">
            <v>BE</v>
          </cell>
          <cell r="L692" t="str">
            <v>-</v>
          </cell>
          <cell r="M692" t="str">
            <v>Senior</v>
          </cell>
          <cell r="N692" t="str">
            <v>QU</v>
          </cell>
        </row>
        <row r="693">
          <cell r="B693">
            <v>9508</v>
          </cell>
          <cell r="C693" t="str">
            <v>HEYMAN David</v>
          </cell>
          <cell r="D693" t="str">
            <v>Lebeke 95 bus 1</v>
          </cell>
          <cell r="E693">
            <v>9450</v>
          </cell>
          <cell r="F693" t="str">
            <v>DENDERHOUTEM</v>
          </cell>
          <cell r="G693">
            <v>30485</v>
          </cell>
          <cell r="H693" t="str">
            <v>S</v>
          </cell>
          <cell r="I693" t="str">
            <v>0474/460941</v>
          </cell>
          <cell r="J693" t="str">
            <v>M</v>
          </cell>
          <cell r="K693" t="str">
            <v>BE</v>
          </cell>
          <cell r="L693" t="str">
            <v>-</v>
          </cell>
          <cell r="M693" t="str">
            <v>Senior</v>
          </cell>
          <cell r="N693" t="str">
            <v>QU</v>
          </cell>
        </row>
        <row r="694">
          <cell r="B694">
            <v>9535</v>
          </cell>
          <cell r="C694" t="str">
            <v>JORISSEN Jeffrey</v>
          </cell>
          <cell r="D694" t="str">
            <v>Apeldoornstraat 195</v>
          </cell>
          <cell r="E694">
            <v>0</v>
          </cell>
          <cell r="F694" t="str">
            <v>2573 LH DEN HAAG (NL)</v>
          </cell>
          <cell r="G694">
            <v>30825</v>
          </cell>
          <cell r="H694" t="str">
            <v>S</v>
          </cell>
          <cell r="I694" t="str">
            <v>0031648502016</v>
          </cell>
          <cell r="J694" t="str">
            <v>M</v>
          </cell>
          <cell r="K694" t="str">
            <v>NL</v>
          </cell>
          <cell r="L694" t="str">
            <v>-</v>
          </cell>
          <cell r="M694" t="str">
            <v>Senior</v>
          </cell>
          <cell r="N694" t="str">
            <v>QU</v>
          </cell>
        </row>
        <row r="695">
          <cell r="B695" t="str">
            <v>00817</v>
          </cell>
          <cell r="C695" t="str">
            <v>MATTENS Roger</v>
          </cell>
          <cell r="D695" t="str">
            <v>Termurenlaan 14 bus CD01</v>
          </cell>
          <cell r="E695">
            <v>9320</v>
          </cell>
          <cell r="F695" t="str">
            <v>EREMBODEGEM</v>
          </cell>
          <cell r="G695">
            <v>21280</v>
          </cell>
          <cell r="H695" t="str">
            <v>K</v>
          </cell>
          <cell r="I695" t="str">
            <v>0486/406373</v>
          </cell>
          <cell r="J695" t="str">
            <v>M</v>
          </cell>
          <cell r="K695" t="str">
            <v>BE</v>
          </cell>
          <cell r="L695" t="str">
            <v>-</v>
          </cell>
          <cell r="N695" t="str">
            <v>QU</v>
          </cell>
        </row>
        <row r="696">
          <cell r="B696">
            <v>1204</v>
          </cell>
          <cell r="C696" t="str">
            <v>MERCKX Eddy</v>
          </cell>
          <cell r="D696" t="str">
            <v>Leugstraat 46</v>
          </cell>
          <cell r="E696">
            <v>2630</v>
          </cell>
          <cell r="F696" t="str">
            <v>AARTSELAAR</v>
          </cell>
          <cell r="G696">
            <v>25085</v>
          </cell>
          <cell r="H696" t="str">
            <v>S</v>
          </cell>
          <cell r="I696" t="str">
            <v>0475/605372</v>
          </cell>
          <cell r="J696" t="str">
            <v>M</v>
          </cell>
          <cell r="K696" t="str">
            <v>BE</v>
          </cell>
          <cell r="L696" t="str">
            <v>-</v>
          </cell>
          <cell r="M696" t="str">
            <v>Senior</v>
          </cell>
          <cell r="N696" t="str">
            <v>QU</v>
          </cell>
        </row>
        <row r="697">
          <cell r="B697">
            <v>4964</v>
          </cell>
          <cell r="C697" t="str">
            <v>RAEMDONCK Honoré</v>
          </cell>
          <cell r="D697" t="str">
            <v>Polderstraat  46</v>
          </cell>
          <cell r="E697" t="str">
            <v>9220</v>
          </cell>
          <cell r="F697" t="str">
            <v>HAMME</v>
          </cell>
          <cell r="G697">
            <v>17778</v>
          </cell>
          <cell r="H697" t="str">
            <v>S</v>
          </cell>
          <cell r="I697" t="str">
            <v>0476/207371</v>
          </cell>
          <cell r="J697" t="str">
            <v>M</v>
          </cell>
          <cell r="K697" t="str">
            <v>BE</v>
          </cell>
          <cell r="L697" t="str">
            <v>-</v>
          </cell>
          <cell r="M697" t="str">
            <v>Senior</v>
          </cell>
          <cell r="N697" t="str">
            <v>QU</v>
          </cell>
        </row>
        <row r="698">
          <cell r="B698">
            <v>6219</v>
          </cell>
          <cell r="C698" t="str">
            <v>RAEMDONCK Tommy</v>
          </cell>
          <cell r="D698" t="str">
            <v>Mercatorstraat  34 bus 4</v>
          </cell>
          <cell r="E698" t="str">
            <v>9100</v>
          </cell>
          <cell r="F698" t="str">
            <v>SINT-NIKLAAS</v>
          </cell>
          <cell r="G698">
            <v>29143</v>
          </cell>
          <cell r="H698" t="str">
            <v>S</v>
          </cell>
          <cell r="I698" t="str">
            <v>0478/293704</v>
          </cell>
          <cell r="J698" t="str">
            <v>M</v>
          </cell>
          <cell r="K698" t="str">
            <v>BE</v>
          </cell>
          <cell r="L698" t="str">
            <v>-</v>
          </cell>
          <cell r="M698" t="str">
            <v>Senior</v>
          </cell>
          <cell r="N698" t="str">
            <v>QU</v>
          </cell>
        </row>
        <row r="699">
          <cell r="B699">
            <v>8682</v>
          </cell>
          <cell r="C699" t="str">
            <v>TEMPELS André</v>
          </cell>
          <cell r="D699" t="str">
            <v>Ommegangstraat 136</v>
          </cell>
          <cell r="E699" t="str">
            <v>9240</v>
          </cell>
          <cell r="F699" t="str">
            <v>ZELE</v>
          </cell>
          <cell r="G699">
            <v>17561</v>
          </cell>
          <cell r="H699" t="str">
            <v>S</v>
          </cell>
          <cell r="I699" t="str">
            <v>0472/674776</v>
          </cell>
          <cell r="J699" t="str">
            <v>M</v>
          </cell>
          <cell r="K699" t="str">
            <v>BE</v>
          </cell>
          <cell r="L699" t="str">
            <v>-</v>
          </cell>
          <cell r="M699" t="str">
            <v>Senior</v>
          </cell>
          <cell r="N699" t="str">
            <v>QU</v>
          </cell>
        </row>
        <row r="700">
          <cell r="B700">
            <v>9970</v>
          </cell>
          <cell r="C700" t="str">
            <v>VAN GOETHEM Wim</v>
          </cell>
          <cell r="D700" t="str">
            <v>Godelievelaan 14</v>
          </cell>
          <cell r="E700">
            <v>9112</v>
          </cell>
          <cell r="F700" t="str">
            <v>SINAAI</v>
          </cell>
          <cell r="G700">
            <v>24289</v>
          </cell>
          <cell r="H700" t="str">
            <v>S</v>
          </cell>
          <cell r="I700" t="str">
            <v>0471/263417</v>
          </cell>
          <cell r="J700" t="str">
            <v>M</v>
          </cell>
          <cell r="K700" t="str">
            <v>BE</v>
          </cell>
          <cell r="L700" t="str">
            <v>-</v>
          </cell>
          <cell r="M700" t="str">
            <v>Senior</v>
          </cell>
          <cell r="N700" t="str">
            <v>QU</v>
          </cell>
        </row>
        <row r="701">
          <cell r="B701">
            <v>4334</v>
          </cell>
          <cell r="C701" t="str">
            <v>VAN HAUTE Guido</v>
          </cell>
          <cell r="D701" t="str">
            <v>De Dammenlaan 188 bus 46</v>
          </cell>
          <cell r="E701">
            <v>9200</v>
          </cell>
          <cell r="F701" t="str">
            <v>DENDERMONDE</v>
          </cell>
          <cell r="G701">
            <v>21122</v>
          </cell>
          <cell r="H701" t="str">
            <v>S</v>
          </cell>
          <cell r="I701" t="str">
            <v>0479/870548</v>
          </cell>
          <cell r="J701" t="str">
            <v>M</v>
          </cell>
          <cell r="K701" t="str">
            <v>BE</v>
          </cell>
          <cell r="L701" t="str">
            <v>-</v>
          </cell>
          <cell r="M701" t="str">
            <v>Senior</v>
          </cell>
          <cell r="N701" t="str">
            <v>QU</v>
          </cell>
        </row>
        <row r="702">
          <cell r="B702">
            <v>4412</v>
          </cell>
          <cell r="C702" t="str">
            <v>VAN KERCKHOVE Freddy</v>
          </cell>
          <cell r="D702" t="str">
            <v>Van Hesedreef 47 bus W2</v>
          </cell>
          <cell r="E702" t="str">
            <v>9240</v>
          </cell>
          <cell r="F702" t="str">
            <v>ZELE</v>
          </cell>
          <cell r="G702">
            <v>16692</v>
          </cell>
          <cell r="H702" t="str">
            <v>S</v>
          </cell>
          <cell r="I702" t="str">
            <v>0485/672210</v>
          </cell>
          <cell r="J702" t="str">
            <v>M</v>
          </cell>
          <cell r="K702" t="str">
            <v>BE</v>
          </cell>
          <cell r="L702" t="str">
            <v>-</v>
          </cell>
          <cell r="M702" t="str">
            <v>Senior</v>
          </cell>
          <cell r="N702" t="str">
            <v>QU</v>
          </cell>
        </row>
        <row r="703">
          <cell r="B703">
            <v>4977</v>
          </cell>
          <cell r="C703" t="str">
            <v>VLERICK Dirk</v>
          </cell>
          <cell r="D703" t="str">
            <v>Reigerstraat 11</v>
          </cell>
          <cell r="E703" t="str">
            <v>9080</v>
          </cell>
          <cell r="F703" t="str">
            <v>LOCHRISTI</v>
          </cell>
          <cell r="G703">
            <v>21722</v>
          </cell>
          <cell r="H703" t="str">
            <v>S</v>
          </cell>
          <cell r="I703" t="str">
            <v>09/3552042</v>
          </cell>
          <cell r="J703" t="str">
            <v>M</v>
          </cell>
          <cell r="K703" t="str">
            <v>BE</v>
          </cell>
          <cell r="L703" t="str">
            <v>-</v>
          </cell>
          <cell r="M703" t="str">
            <v>Senior</v>
          </cell>
          <cell r="N703" t="str">
            <v>QU</v>
          </cell>
        </row>
        <row r="704">
          <cell r="B704">
            <v>7530</v>
          </cell>
          <cell r="C704" t="str">
            <v>VLERICK Mathieu</v>
          </cell>
          <cell r="D704" t="str">
            <v>Reigerstraat  11</v>
          </cell>
          <cell r="E704" t="str">
            <v>9080</v>
          </cell>
          <cell r="F704" t="str">
            <v>LOCHRISTI</v>
          </cell>
          <cell r="G704">
            <v>32175</v>
          </cell>
          <cell r="H704" t="str">
            <v>S</v>
          </cell>
          <cell r="I704" t="str">
            <v>09/3552042</v>
          </cell>
          <cell r="J704" t="str">
            <v>M</v>
          </cell>
          <cell r="K704" t="str">
            <v>BE</v>
          </cell>
          <cell r="L704" t="str">
            <v>-</v>
          </cell>
          <cell r="M704" t="str">
            <v>Senior</v>
          </cell>
          <cell r="N704" t="str">
            <v>QU</v>
          </cell>
        </row>
        <row r="705"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2:AD41"/>
  <sheetViews>
    <sheetView workbookViewId="0">
      <selection activeCell="AG23" sqref="AG23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8" width="9.140625" hidden="1" customWidth="1"/>
    <col min="29" max="29" width="9.140625" customWidth="1"/>
  </cols>
  <sheetData>
    <row r="2" spans="1:30" ht="14.4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7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5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99" t="s">
        <v>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1:30" ht="7.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4">
      <c r="A8" s="7"/>
      <c r="B8" s="14" t="s">
        <v>7</v>
      </c>
      <c r="C8" s="8"/>
      <c r="D8" s="15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17" t="s">
        <v>9</v>
      </c>
      <c r="R8" s="16" t="s">
        <v>10</v>
      </c>
      <c r="S8" s="102" t="s">
        <v>11</v>
      </c>
      <c r="T8" s="102"/>
      <c r="U8" s="9"/>
    </row>
    <row r="9" spans="1:30" ht="18.600000000000001" thickBot="1" x14ac:dyDescent="0.4">
      <c r="A9" s="18"/>
      <c r="B9" s="103" t="s">
        <v>12</v>
      </c>
      <c r="C9" s="103"/>
      <c r="D9" s="19" t="s">
        <v>13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v>55</v>
      </c>
      <c r="P9" s="20"/>
      <c r="Q9" s="20"/>
      <c r="R9" s="22">
        <v>2.1</v>
      </c>
      <c r="S9" s="104">
        <v>3</v>
      </c>
      <c r="T9" s="105"/>
      <c r="U9" s="23"/>
    </row>
    <row r="10" spans="1:30" ht="12" customHeight="1" x14ac:dyDescent="0.3">
      <c r="AD10" t="s">
        <v>14</v>
      </c>
    </row>
    <row r="11" spans="1:30" ht="18" customHeight="1" x14ac:dyDescent="0.3">
      <c r="B11" s="24" t="s">
        <v>15</v>
      </c>
      <c r="C11" s="106" t="s">
        <v>16</v>
      </c>
      <c r="D11" s="106"/>
      <c r="E11" s="106"/>
      <c r="F11" s="106"/>
      <c r="G11" s="106"/>
      <c r="H11" s="106"/>
      <c r="I11" s="106"/>
      <c r="J11" s="106"/>
      <c r="K11" s="106"/>
      <c r="L11" s="107" t="s">
        <v>17</v>
      </c>
      <c r="M11" s="108"/>
      <c r="N11" s="25" t="s">
        <v>18</v>
      </c>
      <c r="O11" s="25" t="s">
        <v>19</v>
      </c>
      <c r="P11" s="25" t="s">
        <v>20</v>
      </c>
      <c r="Q11" s="25" t="s">
        <v>21</v>
      </c>
      <c r="R11" s="26" t="s">
        <v>22</v>
      </c>
      <c r="S11" s="109" t="s">
        <v>23</v>
      </c>
      <c r="T11" s="110"/>
      <c r="U11" s="27" t="s">
        <v>24</v>
      </c>
      <c r="Y11" t="s">
        <v>25</v>
      </c>
      <c r="Z11" t="s">
        <v>26</v>
      </c>
      <c r="AA11" t="s">
        <v>27</v>
      </c>
      <c r="AB11" t="s">
        <v>28</v>
      </c>
    </row>
    <row r="12" spans="1:30" ht="9.75" customHeight="1" x14ac:dyDescent="0.3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  <c r="S12" s="30"/>
      <c r="T12" s="30"/>
      <c r="U12" s="8"/>
    </row>
    <row r="13" spans="1:30" ht="18" customHeight="1" x14ac:dyDescent="0.35">
      <c r="B13" s="31">
        <v>9062</v>
      </c>
      <c r="C13" s="91" t="str">
        <f>VLOOKUP(B13,LEDEN!A:B,2,FALSE)</f>
        <v>DE BUSSCHER Walter</v>
      </c>
      <c r="D13" s="92"/>
      <c r="E13" s="92"/>
      <c r="F13" s="92"/>
      <c r="G13" s="92"/>
      <c r="H13" s="92"/>
      <c r="I13" s="92"/>
      <c r="J13" s="92"/>
      <c r="K13" s="92"/>
      <c r="L13" s="93" t="str">
        <f>VLOOKUP(B13,LEDEN!A:C,3,FALSE)</f>
        <v>K.Br</v>
      </c>
      <c r="M13" s="91"/>
      <c r="N13" s="32"/>
      <c r="O13" s="30"/>
      <c r="P13" s="8"/>
      <c r="Q13" s="8"/>
      <c r="R13" s="8"/>
      <c r="S13" s="8"/>
      <c r="T13" s="8"/>
      <c r="U13" s="8"/>
      <c r="AC13" t="s">
        <v>29</v>
      </c>
    </row>
    <row r="14" spans="1:30" ht="18" customHeight="1" x14ac:dyDescent="0.3">
      <c r="B14" s="33">
        <v>4167</v>
      </c>
      <c r="C14" s="94" t="str">
        <f>VLOOKUP(B14,LEDEN!A:B,2,FALSE)</f>
        <v>DECLERCK Gilbert</v>
      </c>
      <c r="D14" s="94"/>
      <c r="E14" s="94"/>
      <c r="F14" s="94"/>
      <c r="G14" s="94"/>
      <c r="H14" s="94"/>
      <c r="I14" s="94"/>
      <c r="J14" s="94"/>
      <c r="K14" s="94"/>
      <c r="L14" s="34"/>
      <c r="M14" s="35"/>
      <c r="N14" s="36"/>
      <c r="O14" s="36"/>
      <c r="P14" s="37"/>
      <c r="Q14" s="38" t="str">
        <f>IF(P14=0," ",TRUNC(O14/P14,2))</f>
        <v xml:space="preserve"> </v>
      </c>
      <c r="R14" s="37"/>
      <c r="S14" s="85" t="str">
        <f>IF(O14=0,"",IF(Q14&gt;=X14,"PR",IF(Q14&lt;W14,"OG","MG")))</f>
        <v/>
      </c>
      <c r="T14" s="86"/>
      <c r="U14" s="39"/>
      <c r="W14" s="40">
        <v>2.1</v>
      </c>
      <c r="X14" s="41">
        <v>2.99</v>
      </c>
      <c r="Y14" s="42" t="s">
        <v>30</v>
      </c>
      <c r="Z14" s="42" t="s">
        <v>30</v>
      </c>
      <c r="AA14" s="42" t="s">
        <v>30</v>
      </c>
      <c r="AB14" s="42" t="s">
        <v>30</v>
      </c>
      <c r="AD14" s="42" t="s">
        <v>14</v>
      </c>
    </row>
    <row r="15" spans="1:30" ht="18" customHeight="1" x14ac:dyDescent="0.3">
      <c r="B15" s="37"/>
      <c r="C15" s="84" t="e">
        <f>VLOOKUP(B15,LEDEN!A:B,2,FALSE)</f>
        <v>#N/A</v>
      </c>
      <c r="D15" s="84"/>
      <c r="E15" s="84"/>
      <c r="F15" s="84"/>
      <c r="G15" s="84"/>
      <c r="H15" s="84"/>
      <c r="I15" s="84"/>
      <c r="J15" s="84"/>
      <c r="K15" s="84"/>
      <c r="L15" s="43"/>
      <c r="M15" s="44"/>
      <c r="N15" s="36"/>
      <c r="O15" s="36"/>
      <c r="P15" s="37"/>
      <c r="Q15" s="38" t="str">
        <f t="shared" ref="Q15:Q17" si="0">IF(P15=0," ",TRUNC(O15/P15,2))</f>
        <v xml:space="preserve"> </v>
      </c>
      <c r="R15" s="37"/>
      <c r="S15" s="85" t="str">
        <f t="shared" ref="S15:S17" si="1">IF(O15=0,"",IF(Q15&gt;=X15,"PR",IF(Q15&lt;W15,"OG","MG")))</f>
        <v/>
      </c>
      <c r="T15" s="86"/>
      <c r="U15" s="39"/>
      <c r="W15" s="40">
        <v>2.1</v>
      </c>
      <c r="X15" s="41">
        <v>2.99</v>
      </c>
      <c r="Y15" t="s">
        <v>31</v>
      </c>
      <c r="Z15" t="s">
        <v>31</v>
      </c>
      <c r="AA15" t="s">
        <v>32</v>
      </c>
      <c r="AB15" t="s">
        <v>33</v>
      </c>
    </row>
    <row r="16" spans="1:30" ht="18" customHeight="1" x14ac:dyDescent="0.3">
      <c r="B16" s="37"/>
      <c r="C16" s="84" t="e">
        <f>VLOOKUP(B16,LEDEN!A:B,2,FALSE)</f>
        <v>#N/A</v>
      </c>
      <c r="D16" s="84"/>
      <c r="E16" s="84"/>
      <c r="F16" s="84"/>
      <c r="G16" s="84"/>
      <c r="H16" s="84"/>
      <c r="I16" s="84"/>
      <c r="J16" s="84"/>
      <c r="K16" s="84"/>
      <c r="L16" s="43"/>
      <c r="M16" s="44"/>
      <c r="N16" s="36"/>
      <c r="O16" s="36"/>
      <c r="P16" s="37"/>
      <c r="Q16" s="38" t="str">
        <f t="shared" si="0"/>
        <v xml:space="preserve"> </v>
      </c>
      <c r="R16" s="37"/>
      <c r="S16" s="85" t="str">
        <f t="shared" si="1"/>
        <v/>
      </c>
      <c r="T16" s="86"/>
      <c r="U16" s="39"/>
      <c r="W16" s="40">
        <v>2.1</v>
      </c>
      <c r="X16" s="41">
        <v>2.99</v>
      </c>
      <c r="Z16" t="s">
        <v>34</v>
      </c>
      <c r="AA16" t="s">
        <v>35</v>
      </c>
      <c r="AB16" t="s">
        <v>36</v>
      </c>
    </row>
    <row r="17" spans="2:28" ht="18" customHeight="1" x14ac:dyDescent="0.3">
      <c r="B17" s="37"/>
      <c r="C17" s="84" t="e">
        <f>VLOOKUP(B17,LEDEN!A:B,2,FALSE)</f>
        <v>#N/A</v>
      </c>
      <c r="D17" s="84"/>
      <c r="E17" s="84"/>
      <c r="F17" s="84"/>
      <c r="G17" s="84"/>
      <c r="H17" s="84"/>
      <c r="I17" s="84"/>
      <c r="J17" s="84"/>
      <c r="K17" s="84"/>
      <c r="L17" s="43"/>
      <c r="M17" s="44"/>
      <c r="N17" s="45"/>
      <c r="O17" s="45"/>
      <c r="P17" s="45"/>
      <c r="Q17" s="38" t="str">
        <f t="shared" si="0"/>
        <v xml:space="preserve"> </v>
      </c>
      <c r="R17" s="46"/>
      <c r="S17" s="87" t="str">
        <f t="shared" si="1"/>
        <v/>
      </c>
      <c r="T17" s="88"/>
      <c r="U17" s="39"/>
      <c r="W17" s="40">
        <v>2.1</v>
      </c>
      <c r="X17" s="41">
        <v>2.99</v>
      </c>
      <c r="Z17" t="s">
        <v>35</v>
      </c>
      <c r="AA17" t="s">
        <v>33</v>
      </c>
      <c r="AB17" t="s">
        <v>34</v>
      </c>
    </row>
    <row r="18" spans="2:28" ht="18" customHeight="1" x14ac:dyDescent="0.3">
      <c r="B18" s="89" t="s">
        <v>37</v>
      </c>
      <c r="C18" s="89"/>
      <c r="D18" s="89"/>
      <c r="E18" s="89"/>
      <c r="F18" s="89"/>
      <c r="G18" s="89"/>
      <c r="H18" s="89"/>
      <c r="I18" s="89"/>
      <c r="J18" s="89"/>
      <c r="K18" s="89"/>
      <c r="L18" s="28"/>
      <c r="M18" s="28"/>
      <c r="N18" s="82">
        <f>SUM(N14:N17)</f>
        <v>0</v>
      </c>
      <c r="O18" s="82">
        <f>SUM(O14:O17)</f>
        <v>0</v>
      </c>
      <c r="P18" s="82">
        <f>SUM(P14:P17)</f>
        <v>0</v>
      </c>
      <c r="Q18" s="48" t="str">
        <f>IF(P18=0," ",TRUNC(O18/P18,2))</f>
        <v xml:space="preserve"> </v>
      </c>
      <c r="R18" s="82">
        <f>MAX(R14:R17)</f>
        <v>0</v>
      </c>
      <c r="S18" s="97" t="str">
        <f>IF(O18=0,"",IF(Q18&gt;=X18,"PR",IF(Q18&lt;W18,"OG","MG")))</f>
        <v/>
      </c>
      <c r="T18" s="98"/>
      <c r="U18" s="82"/>
      <c r="W18" s="40"/>
      <c r="X18" s="41"/>
    </row>
    <row r="19" spans="2:28" ht="12" customHeigh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40"/>
      <c r="X19" s="40"/>
    </row>
    <row r="20" spans="2:28" ht="18" customHeight="1" x14ac:dyDescent="0.35">
      <c r="B20" s="31">
        <v>4167</v>
      </c>
      <c r="C20" s="91" t="str">
        <f>VLOOKUP(B20,LEDEN!A:B,2,FALSE)</f>
        <v>DECLERCK Gilbert</v>
      </c>
      <c r="D20" s="92"/>
      <c r="E20" s="92"/>
      <c r="F20" s="92"/>
      <c r="G20" s="92"/>
      <c r="H20" s="92"/>
      <c r="I20" s="92"/>
      <c r="J20" s="92"/>
      <c r="K20" s="92"/>
      <c r="L20" s="93" t="str">
        <f>VLOOKUP(B20,LEDEN!A:C,3,FALSE)</f>
        <v>K.ZE</v>
      </c>
      <c r="M20" s="91"/>
      <c r="N20" s="32"/>
      <c r="O20" s="30"/>
      <c r="P20" s="8"/>
      <c r="Q20" s="8"/>
      <c r="R20" s="8"/>
      <c r="S20" s="8"/>
      <c r="T20" s="8"/>
      <c r="U20" s="8"/>
      <c r="W20" s="40"/>
      <c r="X20" s="40"/>
      <c r="Y20" s="42" t="s">
        <v>31</v>
      </c>
      <c r="Z20" s="42" t="s">
        <v>31</v>
      </c>
      <c r="AA20" s="42" t="s">
        <v>31</v>
      </c>
      <c r="AB20" s="42" t="s">
        <v>31</v>
      </c>
    </row>
    <row r="21" spans="2:28" ht="18" customHeight="1" x14ac:dyDescent="0.3">
      <c r="B21" s="33">
        <v>4167</v>
      </c>
      <c r="C21" s="94" t="str">
        <f>VLOOKUP(B21,LEDEN!A:B,2,FALSE)</f>
        <v>DECLERCK Gilbert</v>
      </c>
      <c r="D21" s="94"/>
      <c r="E21" s="94"/>
      <c r="F21" s="94"/>
      <c r="G21" s="94"/>
      <c r="H21" s="94"/>
      <c r="I21" s="94"/>
      <c r="J21" s="94"/>
      <c r="K21" s="94"/>
      <c r="L21" s="34"/>
      <c r="M21" s="35"/>
      <c r="N21" s="37"/>
      <c r="O21" s="49"/>
      <c r="P21" s="37"/>
      <c r="Q21" s="38" t="str">
        <f>IF(P21=0," ",TRUNC(O21/P21,2))</f>
        <v xml:space="preserve"> </v>
      </c>
      <c r="R21" s="37"/>
      <c r="S21" s="85" t="str">
        <f>IF(O21=0,"",IF(Q21&gt;=X21,"PR",IF(Q21&lt;W21,"OG","MG")))</f>
        <v/>
      </c>
      <c r="T21" s="86"/>
      <c r="U21" s="39"/>
      <c r="W21" s="40">
        <v>2.1</v>
      </c>
      <c r="X21" s="41">
        <v>2.99</v>
      </c>
      <c r="Y21" t="s">
        <v>30</v>
      </c>
      <c r="Z21" t="s">
        <v>30</v>
      </c>
      <c r="AA21" t="s">
        <v>32</v>
      </c>
      <c r="AB21" t="s">
        <v>34</v>
      </c>
    </row>
    <row r="22" spans="2:28" ht="18" customHeight="1" x14ac:dyDescent="0.3">
      <c r="B22" s="37"/>
      <c r="C22" s="84" t="e">
        <f>VLOOKUP(B22,LEDEN!A:B,2,FALSE)</f>
        <v>#N/A</v>
      </c>
      <c r="D22" s="84"/>
      <c r="E22" s="84"/>
      <c r="F22" s="84"/>
      <c r="G22" s="84"/>
      <c r="H22" s="84"/>
      <c r="I22" s="84"/>
      <c r="J22" s="84"/>
      <c r="K22" s="84"/>
      <c r="L22" s="43"/>
      <c r="M22" s="44"/>
      <c r="N22" s="37"/>
      <c r="O22" s="49"/>
      <c r="P22" s="37"/>
      <c r="Q22" s="38" t="str">
        <f t="shared" ref="Q22:Q24" si="2">IF(P22=0," ",TRUNC(O22/P22,2))</f>
        <v xml:space="preserve"> </v>
      </c>
      <c r="R22" s="37"/>
      <c r="S22" s="85" t="str">
        <f t="shared" ref="S22:S24" si="3">IF(O22=0,"",IF(Q22&gt;=X22,"PR",IF(Q22&lt;W22,"OG","MG")))</f>
        <v/>
      </c>
      <c r="T22" s="86"/>
      <c r="U22" s="39"/>
      <c r="W22" s="40">
        <v>2.1</v>
      </c>
      <c r="X22" s="41">
        <v>2.99</v>
      </c>
      <c r="Z22" t="s">
        <v>33</v>
      </c>
      <c r="AA22" t="s">
        <v>33</v>
      </c>
      <c r="AB22" t="s">
        <v>36</v>
      </c>
    </row>
    <row r="23" spans="2:28" ht="18" customHeight="1" x14ac:dyDescent="0.3">
      <c r="B23" s="37"/>
      <c r="C23" s="84" t="e">
        <f>VLOOKUP(B23,LEDEN!A:B,2,FALSE)</f>
        <v>#N/A</v>
      </c>
      <c r="D23" s="84"/>
      <c r="E23" s="84"/>
      <c r="F23" s="84"/>
      <c r="G23" s="84"/>
      <c r="H23" s="84"/>
      <c r="I23" s="84"/>
      <c r="J23" s="84"/>
      <c r="K23" s="84"/>
      <c r="L23" s="43"/>
      <c r="M23" s="44"/>
      <c r="N23" s="37"/>
      <c r="O23" s="49"/>
      <c r="P23" s="37"/>
      <c r="Q23" s="38" t="str">
        <f t="shared" si="2"/>
        <v xml:space="preserve"> </v>
      </c>
      <c r="R23" s="37"/>
      <c r="S23" s="85" t="str">
        <f t="shared" si="3"/>
        <v/>
      </c>
      <c r="T23" s="86"/>
      <c r="U23" s="39"/>
      <c r="W23" s="40">
        <v>2.1</v>
      </c>
      <c r="X23" s="41">
        <v>2.99</v>
      </c>
      <c r="Z23" t="s">
        <v>34</v>
      </c>
      <c r="AA23" t="s">
        <v>34</v>
      </c>
      <c r="AB23" t="s">
        <v>33</v>
      </c>
    </row>
    <row r="24" spans="2:28" ht="18" customHeight="1" x14ac:dyDescent="0.25">
      <c r="B24" s="37"/>
      <c r="C24" s="84" t="e">
        <f>VLOOKUP(B24,LEDEN!A:B,2,FALSE)</f>
        <v>#N/A</v>
      </c>
      <c r="D24" s="84"/>
      <c r="E24" s="84"/>
      <c r="F24" s="84"/>
      <c r="G24" s="84"/>
      <c r="H24" s="84"/>
      <c r="I24" s="84"/>
      <c r="J24" s="84"/>
      <c r="K24" s="84"/>
      <c r="L24" s="43"/>
      <c r="M24" s="44"/>
      <c r="N24" s="50"/>
      <c r="O24" s="51"/>
      <c r="P24" s="50"/>
      <c r="Q24" s="38" t="str">
        <f t="shared" si="2"/>
        <v xml:space="preserve"> </v>
      </c>
      <c r="R24" s="50"/>
      <c r="S24" s="95" t="str">
        <f t="shared" si="3"/>
        <v/>
      </c>
      <c r="T24" s="96"/>
      <c r="U24" s="39"/>
      <c r="W24" s="40">
        <v>2.1</v>
      </c>
      <c r="X24" s="41">
        <v>2.99</v>
      </c>
      <c r="Z24" t="s">
        <v>35</v>
      </c>
      <c r="AA24" t="s">
        <v>35</v>
      </c>
      <c r="AB24" t="s">
        <v>32</v>
      </c>
    </row>
    <row r="25" spans="2:28" ht="18" customHeight="1" x14ac:dyDescent="0.25">
      <c r="B25" s="89" t="s">
        <v>37</v>
      </c>
      <c r="C25" s="89"/>
      <c r="D25" s="89"/>
      <c r="E25" s="89"/>
      <c r="F25" s="89"/>
      <c r="G25" s="89"/>
      <c r="H25" s="89"/>
      <c r="I25" s="89"/>
      <c r="J25" s="89"/>
      <c r="K25" s="89"/>
      <c r="L25" s="28"/>
      <c r="M25" s="28"/>
      <c r="N25" s="47">
        <f>SUM(N21:N24)</f>
        <v>0</v>
      </c>
      <c r="O25" s="47">
        <f>SUM(O21:O24)</f>
        <v>0</v>
      </c>
      <c r="P25" s="47">
        <f>SUM(P21:P24)</f>
        <v>0</v>
      </c>
      <c r="Q25" s="48" t="str">
        <f>IF(P25=0," ",TRUNC(O25/P25,2))</f>
        <v xml:space="preserve"> </v>
      </c>
      <c r="R25" s="47">
        <f>MAX(R21:R24)</f>
        <v>0</v>
      </c>
      <c r="S25" s="97" t="str">
        <f>IF(O25=0,"",IF(Q25&gt;=X25,"PR",IF(Q25&lt;W25,"OG","MG")))</f>
        <v/>
      </c>
      <c r="T25" s="98"/>
      <c r="U25" s="47"/>
      <c r="W25" s="40">
        <v>2.1</v>
      </c>
      <c r="X25" s="41">
        <v>2.99</v>
      </c>
    </row>
    <row r="26" spans="2:28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40"/>
      <c r="X26" s="40"/>
    </row>
    <row r="27" spans="2:28" ht="18" customHeight="1" x14ac:dyDescent="0.3">
      <c r="B27" s="31">
        <v>9143</v>
      </c>
      <c r="C27" s="91" t="str">
        <f>VLOOKUP(B27,LEDEN!A:B,2,FALSE)</f>
        <v>DENEUT Johan</v>
      </c>
      <c r="D27" s="92"/>
      <c r="E27" s="92"/>
      <c r="F27" s="92"/>
      <c r="G27" s="92"/>
      <c r="H27" s="92"/>
      <c r="I27" s="92"/>
      <c r="J27" s="92"/>
      <c r="K27" s="92"/>
      <c r="L27" s="93" t="str">
        <f>VLOOKUP(B27,LEDEN!A:C,3,FALSE)</f>
        <v>KKBC</v>
      </c>
      <c r="M27" s="91"/>
      <c r="N27" s="32"/>
      <c r="O27" s="30"/>
      <c r="P27" s="8"/>
      <c r="Q27" s="8"/>
      <c r="R27" s="8"/>
      <c r="S27" s="8"/>
      <c r="T27" s="8"/>
      <c r="U27" s="8"/>
      <c r="W27" s="40"/>
      <c r="X27" s="40"/>
      <c r="Y27" s="42" t="s">
        <v>35</v>
      </c>
      <c r="Z27" s="42" t="s">
        <v>35</v>
      </c>
      <c r="AA27" s="42" t="s">
        <v>35</v>
      </c>
      <c r="AB27" s="42" t="s">
        <v>35</v>
      </c>
    </row>
    <row r="28" spans="2:28" ht="18" customHeight="1" x14ac:dyDescent="0.25">
      <c r="B28" s="33">
        <v>1059</v>
      </c>
      <c r="C28" s="94" t="str">
        <f>VLOOKUP(B28,LEDEN!A:B,2,FALSE)</f>
        <v>CARDON Eddy</v>
      </c>
      <c r="D28" s="94"/>
      <c r="E28" s="94"/>
      <c r="F28" s="94"/>
      <c r="G28" s="94"/>
      <c r="H28" s="94"/>
      <c r="I28" s="94"/>
      <c r="J28" s="94"/>
      <c r="K28" s="94"/>
      <c r="L28" s="34"/>
      <c r="M28" s="35"/>
      <c r="N28" s="36"/>
      <c r="O28" s="36"/>
      <c r="P28" s="37"/>
      <c r="Q28" s="38" t="str">
        <f>IF(P28=0," ",TRUNC(O28/P28,2))</f>
        <v xml:space="preserve"> </v>
      </c>
      <c r="R28" s="37"/>
      <c r="S28" s="85" t="str">
        <f>IF(O28=0,"",IF(Q28&gt;=X28,"PR",IF(Q28&lt;W28,"OG","MG")))</f>
        <v/>
      </c>
      <c r="T28" s="86"/>
      <c r="U28" s="39"/>
      <c r="W28" s="40">
        <v>2.1</v>
      </c>
      <c r="X28" s="41">
        <v>2.99</v>
      </c>
      <c r="Y28" t="s">
        <v>33</v>
      </c>
      <c r="Z28" t="s">
        <v>33</v>
      </c>
      <c r="AA28" t="s">
        <v>34</v>
      </c>
      <c r="AB28" t="s">
        <v>33</v>
      </c>
    </row>
    <row r="29" spans="2:28" ht="18" customHeight="1" x14ac:dyDescent="0.25">
      <c r="B29" s="37"/>
      <c r="C29" s="84" t="e">
        <f>VLOOKUP(B29,LEDEN!A:B,2,FALSE)</f>
        <v>#N/A</v>
      </c>
      <c r="D29" s="84"/>
      <c r="E29" s="84"/>
      <c r="F29" s="84"/>
      <c r="G29" s="84"/>
      <c r="H29" s="84"/>
      <c r="I29" s="84"/>
      <c r="J29" s="84"/>
      <c r="K29" s="84"/>
      <c r="L29" s="43"/>
      <c r="M29" s="44"/>
      <c r="N29" s="36"/>
      <c r="O29" s="36"/>
      <c r="P29" s="37"/>
      <c r="Q29" s="38" t="str">
        <f t="shared" ref="Q29:Q31" si="4">IF(P29=0," ",TRUNC(O29/P29,2))</f>
        <v xml:space="preserve"> </v>
      </c>
      <c r="R29" s="37"/>
      <c r="S29" s="85" t="str">
        <f t="shared" ref="S29:S31" si="5">IF(O29=0,"",IF(Q29&gt;=X29,"PR",IF(Q29&lt;W29,"OG","MG")))</f>
        <v/>
      </c>
      <c r="T29" s="86"/>
      <c r="U29" s="39"/>
      <c r="W29" s="40">
        <v>2.1</v>
      </c>
      <c r="X29" s="41">
        <v>2.99</v>
      </c>
      <c r="Z29" t="s">
        <v>34</v>
      </c>
      <c r="AA29" t="s">
        <v>30</v>
      </c>
      <c r="AB29" t="s">
        <v>32</v>
      </c>
    </row>
    <row r="30" spans="2:28" ht="18" customHeight="1" x14ac:dyDescent="0.25">
      <c r="B30" s="37"/>
      <c r="C30" s="84" t="e">
        <f>VLOOKUP(B30,LEDEN!A:B,2,FALSE)</f>
        <v>#N/A</v>
      </c>
      <c r="D30" s="84"/>
      <c r="E30" s="84"/>
      <c r="F30" s="84"/>
      <c r="G30" s="84"/>
      <c r="H30" s="84"/>
      <c r="I30" s="84"/>
      <c r="J30" s="84"/>
      <c r="K30" s="84"/>
      <c r="L30" s="43"/>
      <c r="M30" s="44"/>
      <c r="N30" s="36"/>
      <c r="O30" s="36"/>
      <c r="P30" s="37"/>
      <c r="Q30" s="38" t="str">
        <f t="shared" si="4"/>
        <v xml:space="preserve"> </v>
      </c>
      <c r="R30" s="37"/>
      <c r="S30" s="85" t="str">
        <f t="shared" si="5"/>
        <v/>
      </c>
      <c r="T30" s="86"/>
      <c r="U30" s="39"/>
      <c r="W30" s="40">
        <v>2.1</v>
      </c>
      <c r="X30" s="41">
        <v>2.99</v>
      </c>
      <c r="Z30" t="s">
        <v>30</v>
      </c>
      <c r="AA30" t="s">
        <v>32</v>
      </c>
      <c r="AB30" t="s">
        <v>36</v>
      </c>
    </row>
    <row r="31" spans="2:28" ht="18" customHeight="1" x14ac:dyDescent="0.25">
      <c r="B31" s="37"/>
      <c r="C31" s="84" t="e">
        <f>VLOOKUP(B31,LEDEN!A:B,2,FALSE)</f>
        <v>#N/A</v>
      </c>
      <c r="D31" s="84"/>
      <c r="E31" s="84"/>
      <c r="F31" s="84"/>
      <c r="G31" s="84"/>
      <c r="H31" s="84"/>
      <c r="I31" s="84"/>
      <c r="J31" s="84"/>
      <c r="K31" s="84"/>
      <c r="L31" s="43"/>
      <c r="M31" s="44"/>
      <c r="N31" s="45"/>
      <c r="O31" s="45"/>
      <c r="P31" s="45"/>
      <c r="Q31" s="38" t="str">
        <f t="shared" si="4"/>
        <v xml:space="preserve"> </v>
      </c>
      <c r="R31" s="46"/>
      <c r="S31" s="87" t="str">
        <f t="shared" si="5"/>
        <v/>
      </c>
      <c r="T31" s="88"/>
      <c r="U31" s="39"/>
      <c r="W31" s="40">
        <v>2.1</v>
      </c>
      <c r="X31" s="41">
        <v>2.99</v>
      </c>
      <c r="Z31" t="s">
        <v>31</v>
      </c>
      <c r="AA31" t="s">
        <v>31</v>
      </c>
      <c r="AB31" t="s">
        <v>34</v>
      </c>
    </row>
    <row r="32" spans="2:28" ht="18" customHeight="1" x14ac:dyDescent="0.25">
      <c r="B32" s="89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28"/>
      <c r="M32" s="28"/>
      <c r="N32" s="47">
        <f>SUM(N28:N31)</f>
        <v>0</v>
      </c>
      <c r="O32" s="47">
        <f>SUM(O28:O31)</f>
        <v>0</v>
      </c>
      <c r="P32" s="47">
        <f>SUM(P28:P31)</f>
        <v>0</v>
      </c>
      <c r="Q32" s="48" t="str">
        <f>IF(P32=0," ",TRUNC(O32/P32,2))</f>
        <v xml:space="preserve"> </v>
      </c>
      <c r="R32" s="47">
        <f>MAX(R28:R31)</f>
        <v>0</v>
      </c>
      <c r="S32" s="90" t="str">
        <f>IF(O32=0,"",IF(Q32&gt;=X32,"PR",IF(Q32&lt;W32,"OG","MG")))</f>
        <v/>
      </c>
      <c r="T32" s="90"/>
      <c r="U32" s="47"/>
      <c r="W32" s="40">
        <v>2.1</v>
      </c>
      <c r="X32" s="41">
        <v>2.99</v>
      </c>
    </row>
    <row r="33" spans="2:30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40"/>
      <c r="X33" s="40"/>
    </row>
    <row r="34" spans="2:30" ht="18" customHeight="1" x14ac:dyDescent="0.3">
      <c r="B34" s="31">
        <v>1059</v>
      </c>
      <c r="C34" s="91" t="str">
        <f>VLOOKUP(B34,LEDEN!A:B,2,FALSE)</f>
        <v>CARDON Eddy</v>
      </c>
      <c r="D34" s="92"/>
      <c r="E34" s="92"/>
      <c r="F34" s="92"/>
      <c r="G34" s="92"/>
      <c r="H34" s="92"/>
      <c r="I34" s="92"/>
      <c r="J34" s="92"/>
      <c r="K34" s="92"/>
      <c r="L34" s="93" t="s">
        <v>38</v>
      </c>
      <c r="M34" s="91"/>
      <c r="N34" s="32"/>
      <c r="O34" s="30"/>
      <c r="P34" s="8"/>
      <c r="Q34" s="8"/>
      <c r="R34" s="8"/>
      <c r="S34" s="8"/>
      <c r="T34" s="8"/>
      <c r="U34" s="8"/>
      <c r="W34" s="40"/>
      <c r="X34" s="40"/>
      <c r="Y34" s="42" t="s">
        <v>33</v>
      </c>
      <c r="Z34" s="42" t="s">
        <v>33</v>
      </c>
      <c r="AA34" s="42" t="s">
        <v>33</v>
      </c>
      <c r="AB34" s="42" t="s">
        <v>33</v>
      </c>
    </row>
    <row r="35" spans="2:30" ht="18" customHeight="1" x14ac:dyDescent="0.25">
      <c r="B35" s="33">
        <v>9143</v>
      </c>
      <c r="C35" s="94" t="str">
        <f>VLOOKUP(B35,LEDEN!A:B,2,FALSE)</f>
        <v>DENEUT Johan</v>
      </c>
      <c r="D35" s="94"/>
      <c r="E35" s="94"/>
      <c r="F35" s="94"/>
      <c r="G35" s="94"/>
      <c r="H35" s="94"/>
      <c r="I35" s="94"/>
      <c r="J35" s="94"/>
      <c r="K35" s="94"/>
      <c r="L35" s="34"/>
      <c r="M35" s="35"/>
      <c r="N35" s="36"/>
      <c r="O35" s="36"/>
      <c r="P35" s="37"/>
      <c r="Q35" s="38" t="str">
        <f>IF(P35=0," ",TRUNC(O35/P35,2))</f>
        <v xml:space="preserve"> </v>
      </c>
      <c r="R35" s="37"/>
      <c r="S35" s="85" t="str">
        <f>IF(O35=0,"",IF(Q35&gt;=X35,"PR",IF(Q35&lt;W35,"OG","MG")))</f>
        <v/>
      </c>
      <c r="T35" s="86"/>
      <c r="U35" s="39"/>
      <c r="W35" s="40">
        <v>2.1</v>
      </c>
      <c r="X35" s="41">
        <v>2.99</v>
      </c>
      <c r="Y35" t="s">
        <v>35</v>
      </c>
      <c r="Z35" t="s">
        <v>35</v>
      </c>
      <c r="AA35" t="s">
        <v>34</v>
      </c>
      <c r="AB35" t="s">
        <v>30</v>
      </c>
    </row>
    <row r="36" spans="2:30" ht="18" customHeight="1" x14ac:dyDescent="0.25">
      <c r="B36" s="37"/>
      <c r="C36" s="84" t="e">
        <f>VLOOKUP(B36,LEDEN!A:B,2,FALSE)</f>
        <v>#N/A</v>
      </c>
      <c r="D36" s="84"/>
      <c r="E36" s="84"/>
      <c r="F36" s="84"/>
      <c r="G36" s="84"/>
      <c r="H36" s="84"/>
      <c r="I36" s="84"/>
      <c r="J36" s="84"/>
      <c r="K36" s="84"/>
      <c r="L36" s="43"/>
      <c r="M36" s="44"/>
      <c r="N36" s="36"/>
      <c r="O36" s="36"/>
      <c r="P36" s="37"/>
      <c r="Q36" s="38" t="str">
        <f t="shared" ref="Q36:Q38" si="6">IF(P36=0," ",TRUNC(O36/P36,2))</f>
        <v xml:space="preserve"> </v>
      </c>
      <c r="R36" s="37"/>
      <c r="S36" s="85" t="str">
        <f t="shared" ref="S36:S38" si="7">IF(O36=0,"",IF(Q36&gt;=X36,"PR",IF(Q36&lt;W36,"OG","MG")))</f>
        <v/>
      </c>
      <c r="T36" s="86"/>
      <c r="U36" s="39"/>
      <c r="W36" s="40">
        <v>2.1</v>
      </c>
      <c r="X36" s="41">
        <v>2.99</v>
      </c>
      <c r="Z36" t="s">
        <v>31</v>
      </c>
      <c r="AA36" t="s">
        <v>31</v>
      </c>
      <c r="AB36" t="s">
        <v>35</v>
      </c>
    </row>
    <row r="37" spans="2:30" ht="18" customHeight="1" x14ac:dyDescent="0.25">
      <c r="B37" s="37"/>
      <c r="C37" s="84" t="e">
        <f>VLOOKUP(B37,LEDEN!A:B,2,FALSE)</f>
        <v>#N/A</v>
      </c>
      <c r="D37" s="84"/>
      <c r="E37" s="84"/>
      <c r="F37" s="84"/>
      <c r="G37" s="84"/>
      <c r="H37" s="84"/>
      <c r="I37" s="84"/>
      <c r="J37" s="84"/>
      <c r="K37" s="84"/>
      <c r="L37" s="43"/>
      <c r="M37" s="44"/>
      <c r="N37" s="36"/>
      <c r="O37" s="36"/>
      <c r="P37" s="37"/>
      <c r="Q37" s="38" t="str">
        <f t="shared" si="6"/>
        <v xml:space="preserve"> </v>
      </c>
      <c r="R37" s="37"/>
      <c r="S37" s="85" t="str">
        <f t="shared" si="7"/>
        <v/>
      </c>
      <c r="T37" s="86"/>
      <c r="U37" s="39"/>
      <c r="W37" s="40">
        <v>2.1</v>
      </c>
      <c r="X37" s="41">
        <v>2.99</v>
      </c>
      <c r="Z37" t="s">
        <v>34</v>
      </c>
      <c r="AA37" t="s">
        <v>30</v>
      </c>
      <c r="AB37" t="s">
        <v>31</v>
      </c>
    </row>
    <row r="38" spans="2:30" ht="18" customHeight="1" x14ac:dyDescent="0.25">
      <c r="B38" s="37"/>
      <c r="C38" s="84" t="e">
        <f>VLOOKUP(B38,LEDEN!A:B,2,FALSE)</f>
        <v>#N/A</v>
      </c>
      <c r="D38" s="84"/>
      <c r="E38" s="84"/>
      <c r="F38" s="84"/>
      <c r="G38" s="84"/>
      <c r="H38" s="84"/>
      <c r="I38" s="84"/>
      <c r="J38" s="84"/>
      <c r="K38" s="84"/>
      <c r="L38" s="43"/>
      <c r="M38" s="44"/>
      <c r="N38" s="45"/>
      <c r="O38" s="45"/>
      <c r="P38" s="45"/>
      <c r="Q38" s="38" t="str">
        <f t="shared" si="6"/>
        <v xml:space="preserve"> </v>
      </c>
      <c r="R38" s="46"/>
      <c r="S38" s="87" t="str">
        <f t="shared" si="7"/>
        <v/>
      </c>
      <c r="T38" s="88"/>
      <c r="U38" s="39"/>
      <c r="W38" s="40">
        <v>2.1</v>
      </c>
      <c r="X38" s="41">
        <v>2.99</v>
      </c>
      <c r="Z38" t="s">
        <v>30</v>
      </c>
      <c r="AA38" t="s">
        <v>32</v>
      </c>
      <c r="AB38" t="s">
        <v>32</v>
      </c>
      <c r="AD38" t="s">
        <v>29</v>
      </c>
    </row>
    <row r="39" spans="2:30" ht="18" customHeight="1" x14ac:dyDescent="0.25">
      <c r="B39" s="89" t="s">
        <v>37</v>
      </c>
      <c r="C39" s="89"/>
      <c r="D39" s="89"/>
      <c r="E39" s="89"/>
      <c r="F39" s="89"/>
      <c r="G39" s="89"/>
      <c r="H39" s="89"/>
      <c r="I39" s="89"/>
      <c r="J39" s="89"/>
      <c r="K39" s="89"/>
      <c r="L39" s="28"/>
      <c r="M39" s="28"/>
      <c r="N39" s="47">
        <f>SUM(N35:N38)</f>
        <v>0</v>
      </c>
      <c r="O39" s="47">
        <f>SUM(O35:O38)</f>
        <v>0</v>
      </c>
      <c r="P39" s="47">
        <f>SUM(P35:P38)</f>
        <v>0</v>
      </c>
      <c r="Q39" s="48" t="str">
        <f>IF(P39=0," ",TRUNC(O39/P39,2))</f>
        <v xml:space="preserve"> </v>
      </c>
      <c r="R39" s="47">
        <f>MAX(R35:R38)</f>
        <v>0</v>
      </c>
      <c r="S39" s="90" t="str">
        <f>IF(O39=0,"",IF(Q39&gt;=X39,"PR",IF(Q39&lt;W39,"OG","MG")))</f>
        <v/>
      </c>
      <c r="T39" s="90"/>
      <c r="U39" s="47"/>
      <c r="W39" s="40">
        <v>2.1</v>
      </c>
      <c r="X39" s="41">
        <v>2.99</v>
      </c>
    </row>
    <row r="40" spans="2:30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40"/>
      <c r="X40" s="40"/>
    </row>
    <row r="41" spans="2:30" x14ac:dyDescent="0.25">
      <c r="C41" s="83">
        <f ca="1">TODAY()</f>
        <v>43491</v>
      </c>
      <c r="D41" s="83"/>
      <c r="E41" s="83"/>
      <c r="F41" s="83"/>
      <c r="G41" s="83"/>
      <c r="H41" s="83"/>
      <c r="P41" t="s">
        <v>39</v>
      </c>
    </row>
  </sheetData>
  <mergeCells count="56">
    <mergeCell ref="A6:U6"/>
    <mergeCell ref="S8:T8"/>
    <mergeCell ref="B9:C9"/>
    <mergeCell ref="S9:T9"/>
    <mergeCell ref="C11:K11"/>
    <mergeCell ref="L11:M11"/>
    <mergeCell ref="S11:T11"/>
    <mergeCell ref="C13:K13"/>
    <mergeCell ref="L13:M13"/>
    <mergeCell ref="C14:K14"/>
    <mergeCell ref="S14:T14"/>
    <mergeCell ref="C15:K15"/>
    <mergeCell ref="S15:T15"/>
    <mergeCell ref="C16:K16"/>
    <mergeCell ref="S16:T16"/>
    <mergeCell ref="C17:K17"/>
    <mergeCell ref="S17:T17"/>
    <mergeCell ref="B18:K18"/>
    <mergeCell ref="S18:T18"/>
    <mergeCell ref="C20:K20"/>
    <mergeCell ref="L20:M20"/>
    <mergeCell ref="C21:K21"/>
    <mergeCell ref="S21:T21"/>
    <mergeCell ref="C22:K22"/>
    <mergeCell ref="S22:T22"/>
    <mergeCell ref="C23:K23"/>
    <mergeCell ref="S23:T23"/>
    <mergeCell ref="C24:K24"/>
    <mergeCell ref="S24:T24"/>
    <mergeCell ref="B25:K25"/>
    <mergeCell ref="S25:T25"/>
    <mergeCell ref="C27:K27"/>
    <mergeCell ref="L27:M27"/>
    <mergeCell ref="C28:K28"/>
    <mergeCell ref="S28:T28"/>
    <mergeCell ref="C29:K29"/>
    <mergeCell ref="S29:T29"/>
    <mergeCell ref="C30:K30"/>
    <mergeCell ref="S30:T30"/>
    <mergeCell ref="C31:K31"/>
    <mergeCell ref="S31:T31"/>
    <mergeCell ref="B32:K32"/>
    <mergeCell ref="S32:T32"/>
    <mergeCell ref="C34:K34"/>
    <mergeCell ref="L34:M34"/>
    <mergeCell ref="C35:K35"/>
    <mergeCell ref="S35:T35"/>
    <mergeCell ref="C36:K36"/>
    <mergeCell ref="S36:T36"/>
    <mergeCell ref="C41:H41"/>
    <mergeCell ref="C37:K37"/>
    <mergeCell ref="S37:T37"/>
    <mergeCell ref="C38:K38"/>
    <mergeCell ref="S38:T38"/>
    <mergeCell ref="B39:K39"/>
    <mergeCell ref="S39:T39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2:AF41"/>
  <sheetViews>
    <sheetView tabSelected="1" topLeftCell="A18" workbookViewId="0">
      <selection activeCell="N25" sqref="N25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4" width="7" customWidth="1"/>
    <col min="15" max="15" width="6.85546875" customWidth="1"/>
    <col min="16" max="17" width="7" customWidth="1"/>
    <col min="18" max="18" width="6.7109375" customWidth="1"/>
    <col min="19" max="19" width="7" customWidth="1"/>
    <col min="20" max="20" width="3.7109375" hidden="1" customWidth="1"/>
    <col min="21" max="21" width="6.5703125" customWidth="1"/>
    <col min="22" max="28" width="9.140625" hidden="1" customWidth="1"/>
    <col min="29" max="29" width="9.140625" customWidth="1"/>
  </cols>
  <sheetData>
    <row r="2" spans="1:30" ht="14.4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 t="s">
        <v>2</v>
      </c>
      <c r="O2" s="2"/>
      <c r="P2" s="2"/>
      <c r="Q2" s="2"/>
      <c r="R2" s="2"/>
      <c r="S2" s="4"/>
      <c r="T2" s="5"/>
      <c r="U2" s="6"/>
    </row>
    <row r="3" spans="1:30" x14ac:dyDescent="0.25">
      <c r="A3" s="7"/>
      <c r="B3" s="8"/>
      <c r="C3" s="8"/>
      <c r="D3" s="8"/>
      <c r="E3" s="8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30" ht="27" customHeight="1" x14ac:dyDescent="0.7">
      <c r="A4" s="7"/>
      <c r="B4" s="8"/>
      <c r="C4" s="8"/>
      <c r="D4" s="10" t="s">
        <v>4</v>
      </c>
      <c r="E4" s="11"/>
      <c r="F4" s="11"/>
      <c r="G4" s="11"/>
      <c r="H4" s="11"/>
      <c r="I4" s="11"/>
      <c r="J4" s="11"/>
      <c r="K4" s="11"/>
      <c r="L4" s="11"/>
      <c r="M4" s="11"/>
      <c r="N4" s="8"/>
      <c r="O4" s="8"/>
      <c r="P4" s="8"/>
      <c r="Q4" s="8"/>
      <c r="R4" s="8"/>
      <c r="S4" s="8"/>
      <c r="T4" s="8"/>
      <c r="U4" s="9"/>
    </row>
    <row r="5" spans="1:30" ht="20.25" customHeight="1" x14ac:dyDescent="0.5">
      <c r="A5" s="7"/>
      <c r="B5" s="8"/>
      <c r="C5" s="12"/>
      <c r="D5" s="8"/>
      <c r="E5" s="8"/>
      <c r="F5" s="8"/>
      <c r="G5" s="8"/>
      <c r="H5" s="8"/>
      <c r="I5" s="8"/>
      <c r="J5" s="8"/>
      <c r="K5" s="13" t="s">
        <v>5</v>
      </c>
      <c r="L5" s="13"/>
      <c r="M5" s="13"/>
      <c r="N5" s="8"/>
      <c r="O5" s="8"/>
      <c r="P5" s="8"/>
      <c r="Q5" s="8"/>
      <c r="R5" s="8"/>
      <c r="S5" s="8"/>
      <c r="T5" s="8"/>
      <c r="U5" s="9"/>
    </row>
    <row r="6" spans="1:30" ht="23.25" x14ac:dyDescent="0.35">
      <c r="A6" s="99" t="s">
        <v>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1:30" ht="7.5" customHeigh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</row>
    <row r="8" spans="1:30" ht="18.75" customHeight="1" x14ac:dyDescent="0.4">
      <c r="A8" s="7"/>
      <c r="B8" s="14" t="s">
        <v>7</v>
      </c>
      <c r="C8" s="8"/>
      <c r="D8" s="15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16"/>
      <c r="Q8" s="17" t="s">
        <v>9</v>
      </c>
      <c r="R8" s="16" t="s">
        <v>10</v>
      </c>
      <c r="S8" s="102" t="s">
        <v>11</v>
      </c>
      <c r="T8" s="102"/>
      <c r="U8" s="9"/>
    </row>
    <row r="9" spans="1:30" ht="18.600000000000001" thickBot="1" x14ac:dyDescent="0.4">
      <c r="A9" s="18"/>
      <c r="B9" s="103" t="s">
        <v>12</v>
      </c>
      <c r="C9" s="103"/>
      <c r="D9" s="19" t="s">
        <v>13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>
        <v>55</v>
      </c>
      <c r="P9" s="20"/>
      <c r="Q9" s="20"/>
      <c r="R9" s="22">
        <v>2.1</v>
      </c>
      <c r="S9" s="104">
        <v>3</v>
      </c>
      <c r="T9" s="105"/>
      <c r="U9" s="23"/>
    </row>
    <row r="10" spans="1:30" ht="12" customHeight="1" x14ac:dyDescent="0.3">
      <c r="AD10" t="s">
        <v>14</v>
      </c>
    </row>
    <row r="11" spans="1:30" ht="18" customHeight="1" x14ac:dyDescent="0.3">
      <c r="B11" s="24" t="s">
        <v>15</v>
      </c>
      <c r="C11" s="106" t="s">
        <v>16</v>
      </c>
      <c r="D11" s="106"/>
      <c r="E11" s="106"/>
      <c r="F11" s="106"/>
      <c r="G11" s="106"/>
      <c r="H11" s="106"/>
      <c r="I11" s="106"/>
      <c r="J11" s="106"/>
      <c r="K11" s="106"/>
      <c r="L11" s="107" t="s">
        <v>17</v>
      </c>
      <c r="M11" s="108"/>
      <c r="N11" s="25" t="s">
        <v>18</v>
      </c>
      <c r="O11" s="25" t="s">
        <v>19</v>
      </c>
      <c r="P11" s="25" t="s">
        <v>20</v>
      </c>
      <c r="Q11" s="25" t="s">
        <v>21</v>
      </c>
      <c r="R11" s="26" t="s">
        <v>22</v>
      </c>
      <c r="S11" s="109" t="s">
        <v>23</v>
      </c>
      <c r="T11" s="110"/>
      <c r="U11" s="27" t="s">
        <v>24</v>
      </c>
      <c r="Y11" t="s">
        <v>25</v>
      </c>
      <c r="Z11" t="s">
        <v>26</v>
      </c>
      <c r="AA11" t="s">
        <v>27</v>
      </c>
      <c r="AB11" t="s">
        <v>28</v>
      </c>
    </row>
    <row r="12" spans="1:30" ht="9.75" customHeight="1" x14ac:dyDescent="0.3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8"/>
      <c r="S12" s="30"/>
      <c r="T12" s="30"/>
      <c r="U12" s="8"/>
    </row>
    <row r="13" spans="1:30" ht="18" customHeight="1" x14ac:dyDescent="0.35">
      <c r="B13" s="31">
        <v>9062</v>
      </c>
      <c r="C13" s="91" t="str">
        <f>VLOOKUP(B13,LEDEN!A:B,2,FALSE)</f>
        <v>DE BUSSCHER Walter</v>
      </c>
      <c r="D13" s="92"/>
      <c r="E13" s="92"/>
      <c r="F13" s="92"/>
      <c r="G13" s="92"/>
      <c r="H13" s="92"/>
      <c r="I13" s="92"/>
      <c r="J13" s="92"/>
      <c r="K13" s="92"/>
      <c r="L13" s="93" t="str">
        <f>VLOOKUP(B13,LEDEN!A:C,3,FALSE)</f>
        <v>K.Br</v>
      </c>
      <c r="M13" s="91"/>
      <c r="N13" s="32"/>
      <c r="O13" s="30"/>
      <c r="P13" s="8"/>
      <c r="Q13" s="8"/>
      <c r="R13" s="8"/>
      <c r="S13" s="8"/>
      <c r="T13" s="8"/>
      <c r="U13" s="8"/>
      <c r="AC13" t="s">
        <v>29</v>
      </c>
    </row>
    <row r="14" spans="1:30" ht="18" customHeight="1" x14ac:dyDescent="0.3">
      <c r="B14" s="33">
        <v>4167</v>
      </c>
      <c r="C14" s="94" t="str">
        <f>VLOOKUP(B14,LEDEN!A:B,2,FALSE)</f>
        <v>DECLERCK Gilbert</v>
      </c>
      <c r="D14" s="94"/>
      <c r="E14" s="94"/>
      <c r="F14" s="94"/>
      <c r="G14" s="94"/>
      <c r="H14" s="94"/>
      <c r="I14" s="94"/>
      <c r="J14" s="94"/>
      <c r="K14" s="94"/>
      <c r="L14" s="34"/>
      <c r="M14" s="35"/>
      <c r="N14" s="36">
        <v>0</v>
      </c>
      <c r="O14" s="36">
        <v>31</v>
      </c>
      <c r="P14" s="37">
        <v>21</v>
      </c>
      <c r="Q14" s="38">
        <f>IF(P14=0," ",TRUNC(O14/P14,2))</f>
        <v>1.47</v>
      </c>
      <c r="R14" s="37">
        <v>7</v>
      </c>
      <c r="S14" s="85" t="str">
        <f>IF(O14=0,"",IF(Q14&gt;=X14,"PR",IF(Q14&lt;W14,"OG","MG")))</f>
        <v>OG</v>
      </c>
      <c r="T14" s="86"/>
      <c r="U14" s="39"/>
      <c r="W14" s="40">
        <v>2.1</v>
      </c>
      <c r="X14" s="41">
        <v>2.99</v>
      </c>
      <c r="Y14" s="42" t="s">
        <v>30</v>
      </c>
      <c r="Z14" s="42" t="s">
        <v>30</v>
      </c>
      <c r="AA14" s="42" t="s">
        <v>30</v>
      </c>
      <c r="AB14" s="42" t="s">
        <v>30</v>
      </c>
      <c r="AD14" s="42" t="s">
        <v>14</v>
      </c>
    </row>
    <row r="15" spans="1:30" ht="18" customHeight="1" x14ac:dyDescent="0.3">
      <c r="B15" s="37">
        <v>1059</v>
      </c>
      <c r="C15" s="84" t="str">
        <f>VLOOKUP(B15,LEDEN!A:B,2,FALSE)</f>
        <v>CARDON Eddy</v>
      </c>
      <c r="D15" s="84"/>
      <c r="E15" s="84"/>
      <c r="F15" s="84"/>
      <c r="G15" s="84"/>
      <c r="H15" s="84"/>
      <c r="I15" s="84"/>
      <c r="J15" s="84"/>
      <c r="K15" s="84"/>
      <c r="L15" s="43"/>
      <c r="M15" s="44"/>
      <c r="N15" s="36">
        <v>2</v>
      </c>
      <c r="O15" s="36">
        <v>55</v>
      </c>
      <c r="P15" s="37">
        <v>27</v>
      </c>
      <c r="Q15" s="38">
        <f t="shared" ref="Q15:Q17" si="0">IF(P15=0," ",TRUNC(O15/P15,2))</f>
        <v>2.0299999999999998</v>
      </c>
      <c r="R15" s="37">
        <v>7</v>
      </c>
      <c r="S15" s="85" t="str">
        <f t="shared" ref="S15:S17" si="1">IF(O15=0,"",IF(Q15&gt;=X15,"PR",IF(Q15&lt;W15,"OG","MG")))</f>
        <v>OG</v>
      </c>
      <c r="T15" s="86"/>
      <c r="U15" s="39"/>
      <c r="W15" s="40">
        <v>2.1</v>
      </c>
      <c r="X15" s="41">
        <v>2.99</v>
      </c>
      <c r="Y15" t="s">
        <v>31</v>
      </c>
      <c r="Z15" t="s">
        <v>31</v>
      </c>
      <c r="AA15" t="s">
        <v>32</v>
      </c>
      <c r="AB15" t="s">
        <v>33</v>
      </c>
    </row>
    <row r="16" spans="1:30" ht="18" customHeight="1" x14ac:dyDescent="0.3">
      <c r="B16" s="37">
        <v>9143</v>
      </c>
      <c r="C16" s="84" t="str">
        <f>VLOOKUP(B16,LEDEN!A:B,2,FALSE)</f>
        <v>DENEUT Johan</v>
      </c>
      <c r="D16" s="84"/>
      <c r="E16" s="84"/>
      <c r="F16" s="84"/>
      <c r="G16" s="84"/>
      <c r="H16" s="84"/>
      <c r="I16" s="84"/>
      <c r="J16" s="84"/>
      <c r="K16" s="84"/>
      <c r="L16" s="43"/>
      <c r="M16" s="44"/>
      <c r="N16" s="36">
        <v>2</v>
      </c>
      <c r="O16" s="36">
        <v>55</v>
      </c>
      <c r="P16" s="37">
        <v>20</v>
      </c>
      <c r="Q16" s="38">
        <f t="shared" si="0"/>
        <v>2.75</v>
      </c>
      <c r="R16" s="37">
        <v>9</v>
      </c>
      <c r="S16" s="85" t="str">
        <f t="shared" si="1"/>
        <v>MG</v>
      </c>
      <c r="T16" s="86"/>
      <c r="U16" s="39"/>
      <c r="W16" s="40">
        <v>2.1</v>
      </c>
      <c r="X16" s="41">
        <v>2.99</v>
      </c>
      <c r="Z16" t="s">
        <v>34</v>
      </c>
      <c r="AA16" t="s">
        <v>35</v>
      </c>
      <c r="AB16" t="s">
        <v>36</v>
      </c>
    </row>
    <row r="17" spans="2:32" ht="18" customHeight="1" x14ac:dyDescent="0.3">
      <c r="B17" s="37">
        <v>1059</v>
      </c>
      <c r="C17" s="84" t="str">
        <f>VLOOKUP(B17,LEDEN!A:B,2,FALSE)</f>
        <v>CARDON Eddy</v>
      </c>
      <c r="D17" s="84"/>
      <c r="E17" s="84"/>
      <c r="F17" s="84"/>
      <c r="G17" s="84"/>
      <c r="H17" s="84"/>
      <c r="I17" s="84"/>
      <c r="J17" s="84"/>
      <c r="K17" s="84"/>
      <c r="L17" s="43"/>
      <c r="M17" s="44"/>
      <c r="N17" s="45">
        <v>0</v>
      </c>
      <c r="O17" s="45">
        <v>45</v>
      </c>
      <c r="P17" s="45">
        <v>25</v>
      </c>
      <c r="Q17" s="38">
        <f t="shared" si="0"/>
        <v>1.8</v>
      </c>
      <c r="R17" s="46">
        <v>9</v>
      </c>
      <c r="S17" s="87" t="str">
        <f t="shared" si="1"/>
        <v>OG</v>
      </c>
      <c r="T17" s="88"/>
      <c r="U17" s="39"/>
      <c r="W17" s="40">
        <v>2.1</v>
      </c>
      <c r="X17" s="41">
        <v>2.99</v>
      </c>
      <c r="Z17" t="s">
        <v>35</v>
      </c>
      <c r="AA17" t="s">
        <v>33</v>
      </c>
      <c r="AB17" t="s">
        <v>34</v>
      </c>
    </row>
    <row r="18" spans="2:32" ht="18" customHeight="1" x14ac:dyDescent="0.3">
      <c r="B18" s="89" t="s">
        <v>37</v>
      </c>
      <c r="C18" s="89"/>
      <c r="D18" s="89"/>
      <c r="E18" s="89"/>
      <c r="F18" s="89"/>
      <c r="G18" s="89"/>
      <c r="H18" s="89"/>
      <c r="I18" s="89"/>
      <c r="J18" s="89"/>
      <c r="K18" s="89"/>
      <c r="L18" s="28"/>
      <c r="M18" s="28"/>
      <c r="N18" s="82">
        <f>SUM(N14:N17)</f>
        <v>4</v>
      </c>
      <c r="O18" s="82">
        <f>SUM(O14:O17)</f>
        <v>186</v>
      </c>
      <c r="P18" s="82">
        <f>SUM(P14:P17)</f>
        <v>93</v>
      </c>
      <c r="Q18" s="48">
        <f>IF(P18=0," ",TRUNC(O18/P18,2))</f>
        <v>2</v>
      </c>
      <c r="R18" s="82">
        <f>MAX(R14:R17)</f>
        <v>9</v>
      </c>
      <c r="S18" s="90" t="str">
        <f>IF(O18=0,"",IF(Q18&gt;=X18,"PR",IF(Q18&lt;W18,"OG","MG")))</f>
        <v>OG</v>
      </c>
      <c r="T18" s="90"/>
      <c r="U18" s="82">
        <v>2</v>
      </c>
      <c r="W18" s="40">
        <v>2.1</v>
      </c>
      <c r="X18" s="41">
        <v>2.99</v>
      </c>
      <c r="Z18" t="s">
        <v>33</v>
      </c>
      <c r="AA18" t="s">
        <v>34</v>
      </c>
      <c r="AB18" t="s">
        <v>32</v>
      </c>
    </row>
    <row r="19" spans="2:32" ht="12" customHeigh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W19" s="40"/>
      <c r="X19" s="40"/>
    </row>
    <row r="20" spans="2:32" ht="18" customHeight="1" x14ac:dyDescent="0.35">
      <c r="B20" s="31">
        <v>4167</v>
      </c>
      <c r="C20" s="91" t="str">
        <f>VLOOKUP(B20,LEDEN!A:B,2,FALSE)</f>
        <v>DECLERCK Gilbert</v>
      </c>
      <c r="D20" s="92"/>
      <c r="E20" s="92"/>
      <c r="F20" s="92"/>
      <c r="G20" s="92"/>
      <c r="H20" s="92"/>
      <c r="I20" s="92"/>
      <c r="J20" s="92"/>
      <c r="K20" s="92"/>
      <c r="L20" s="93" t="str">
        <f>VLOOKUP(B20,LEDEN!A:C,3,FALSE)</f>
        <v>K.ZE</v>
      </c>
      <c r="M20" s="91"/>
      <c r="N20" s="32"/>
      <c r="O20" s="30"/>
      <c r="P20" s="8"/>
      <c r="Q20" s="8"/>
      <c r="R20" s="8"/>
      <c r="S20" s="8"/>
      <c r="T20" s="8"/>
      <c r="U20" s="8"/>
      <c r="W20" s="40"/>
      <c r="X20" s="40"/>
      <c r="Y20" s="42" t="s">
        <v>31</v>
      </c>
      <c r="Z20" s="42" t="s">
        <v>31</v>
      </c>
      <c r="AA20" s="42" t="s">
        <v>31</v>
      </c>
      <c r="AB20" s="42" t="s">
        <v>31</v>
      </c>
    </row>
    <row r="21" spans="2:32" ht="18" customHeight="1" x14ac:dyDescent="0.3">
      <c r="B21" s="33">
        <v>9062</v>
      </c>
      <c r="C21" s="94" t="str">
        <f>VLOOKUP(B21,LEDEN!A:B,2,FALSE)</f>
        <v>DE BUSSCHER Walter</v>
      </c>
      <c r="D21" s="94"/>
      <c r="E21" s="94"/>
      <c r="F21" s="94"/>
      <c r="G21" s="94"/>
      <c r="H21" s="94"/>
      <c r="I21" s="94"/>
      <c r="J21" s="94"/>
      <c r="K21" s="94"/>
      <c r="L21" s="34"/>
      <c r="M21" s="35"/>
      <c r="N21" s="37">
        <v>2</v>
      </c>
      <c r="O21" s="49">
        <v>55</v>
      </c>
      <c r="P21" s="37">
        <v>21</v>
      </c>
      <c r="Q21" s="38">
        <f>IF(P21=0," ",TRUNC(O21/P21,2))</f>
        <v>2.61</v>
      </c>
      <c r="R21" s="37">
        <v>12</v>
      </c>
      <c r="S21" s="85" t="str">
        <f>IF(O21=0,"",IF(Q21&gt;=X21,"PR",IF(Q21&lt;W21,"OG","MG")))</f>
        <v>MG</v>
      </c>
      <c r="T21" s="86"/>
      <c r="U21" s="39"/>
      <c r="W21" s="40">
        <v>2.1</v>
      </c>
      <c r="X21" s="41">
        <v>2.99</v>
      </c>
      <c r="Y21" t="s">
        <v>30</v>
      </c>
      <c r="Z21" t="s">
        <v>30</v>
      </c>
      <c r="AA21" t="s">
        <v>32</v>
      </c>
      <c r="AB21" t="s">
        <v>34</v>
      </c>
    </row>
    <row r="22" spans="2:32" ht="18" customHeight="1" x14ac:dyDescent="0.3">
      <c r="B22" s="37">
        <v>9143</v>
      </c>
      <c r="C22" s="84" t="str">
        <f>VLOOKUP(B22,LEDEN!A:B,2,FALSE)</f>
        <v>DENEUT Johan</v>
      </c>
      <c r="D22" s="84"/>
      <c r="E22" s="84"/>
      <c r="F22" s="84"/>
      <c r="G22" s="84"/>
      <c r="H22" s="84"/>
      <c r="I22" s="84"/>
      <c r="J22" s="84"/>
      <c r="K22" s="84"/>
      <c r="L22" s="43"/>
      <c r="M22" s="44"/>
      <c r="N22" s="37">
        <v>2</v>
      </c>
      <c r="O22" s="49">
        <v>55</v>
      </c>
      <c r="P22" s="37">
        <v>28</v>
      </c>
      <c r="Q22" s="38">
        <f t="shared" ref="Q22:Q24" si="2">IF(P22=0," ",TRUNC(O22/P22,2))</f>
        <v>1.96</v>
      </c>
      <c r="R22" s="37">
        <v>13</v>
      </c>
      <c r="S22" s="85" t="str">
        <f t="shared" ref="S22:S24" si="3">IF(O22=0,"",IF(Q22&gt;=X22,"PR",IF(Q22&lt;W22,"OG","MG")))</f>
        <v>OG</v>
      </c>
      <c r="T22" s="86"/>
      <c r="U22" s="39"/>
      <c r="W22" s="40">
        <v>2.1</v>
      </c>
      <c r="X22" s="41">
        <v>2.99</v>
      </c>
      <c r="Z22" t="s">
        <v>33</v>
      </c>
      <c r="AA22" t="s">
        <v>33</v>
      </c>
      <c r="AB22" t="s">
        <v>36</v>
      </c>
    </row>
    <row r="23" spans="2:32" ht="18" customHeight="1" x14ac:dyDescent="0.3">
      <c r="B23" s="37">
        <v>1059</v>
      </c>
      <c r="C23" s="84" t="str">
        <f>VLOOKUP(B23,LEDEN!A:B,2,FALSE)</f>
        <v>CARDON Eddy</v>
      </c>
      <c r="D23" s="84"/>
      <c r="E23" s="84"/>
      <c r="F23" s="84"/>
      <c r="G23" s="84"/>
      <c r="H23" s="84"/>
      <c r="I23" s="84"/>
      <c r="J23" s="84"/>
      <c r="K23" s="84"/>
      <c r="L23" s="43"/>
      <c r="M23" s="44"/>
      <c r="N23" s="37">
        <v>2</v>
      </c>
      <c r="O23" s="49">
        <v>55</v>
      </c>
      <c r="P23" s="37">
        <v>25</v>
      </c>
      <c r="Q23" s="38">
        <f t="shared" si="2"/>
        <v>2.2000000000000002</v>
      </c>
      <c r="R23" s="37">
        <v>8</v>
      </c>
      <c r="S23" s="85" t="str">
        <f t="shared" si="3"/>
        <v>MG</v>
      </c>
      <c r="T23" s="86"/>
      <c r="U23" s="39"/>
      <c r="W23" s="40">
        <v>2.1</v>
      </c>
      <c r="X23" s="41">
        <v>2.99</v>
      </c>
      <c r="Z23" t="s">
        <v>34</v>
      </c>
      <c r="AA23" t="s">
        <v>34</v>
      </c>
      <c r="AB23" t="s">
        <v>33</v>
      </c>
    </row>
    <row r="24" spans="2:32" ht="18" customHeight="1" x14ac:dyDescent="0.25">
      <c r="B24" s="37">
        <v>9143</v>
      </c>
      <c r="C24" s="84" t="str">
        <f>VLOOKUP(B24,LEDEN!A:B,2,FALSE)</f>
        <v>DENEUT Johan</v>
      </c>
      <c r="D24" s="84"/>
      <c r="E24" s="84"/>
      <c r="F24" s="84"/>
      <c r="G24" s="84"/>
      <c r="H24" s="84"/>
      <c r="I24" s="84"/>
      <c r="J24" s="84"/>
      <c r="K24" s="84"/>
      <c r="L24" s="43"/>
      <c r="M24" s="44"/>
      <c r="N24" s="50">
        <v>1</v>
      </c>
      <c r="O24" s="51">
        <v>55</v>
      </c>
      <c r="P24" s="50">
        <v>41</v>
      </c>
      <c r="Q24" s="38">
        <f t="shared" si="2"/>
        <v>1.34</v>
      </c>
      <c r="R24" s="50">
        <v>12</v>
      </c>
      <c r="S24" s="95" t="str">
        <f t="shared" si="3"/>
        <v>OG</v>
      </c>
      <c r="T24" s="96"/>
      <c r="U24" s="39"/>
      <c r="W24" s="40">
        <v>2.1</v>
      </c>
      <c r="X24" s="41">
        <v>2.99</v>
      </c>
      <c r="Z24" t="s">
        <v>35</v>
      </c>
      <c r="AA24" t="s">
        <v>35</v>
      </c>
      <c r="AB24" t="s">
        <v>32</v>
      </c>
    </row>
    <row r="25" spans="2:32" ht="18" customHeight="1" x14ac:dyDescent="0.25">
      <c r="B25" s="89" t="s">
        <v>37</v>
      </c>
      <c r="C25" s="89"/>
      <c r="D25" s="89"/>
      <c r="E25" s="89"/>
      <c r="F25" s="89"/>
      <c r="G25" s="89"/>
      <c r="H25" s="89"/>
      <c r="I25" s="89"/>
      <c r="J25" s="89"/>
      <c r="K25" s="89"/>
      <c r="L25" s="28"/>
      <c r="M25" s="28"/>
      <c r="N25" s="82">
        <f>SUM(N21:N24)</f>
        <v>7</v>
      </c>
      <c r="O25" s="82">
        <f>SUM(O21:O24)</f>
        <v>220</v>
      </c>
      <c r="P25" s="82">
        <f>SUM(P21:P24)</f>
        <v>115</v>
      </c>
      <c r="Q25" s="48">
        <f>IF(P25=0," ",TRUNC(O25/P25,2))</f>
        <v>1.91</v>
      </c>
      <c r="R25" s="82">
        <f>MAX(R21:R24)</f>
        <v>13</v>
      </c>
      <c r="S25" s="90" t="str">
        <f>IF(O25=0,"",IF(Q25&gt;=X25,"PR",IF(Q25&lt;W25,"OG","MG")))</f>
        <v>OG</v>
      </c>
      <c r="T25" s="90"/>
      <c r="U25" s="82">
        <v>1</v>
      </c>
      <c r="W25" s="40">
        <v>2.1</v>
      </c>
      <c r="X25" s="41">
        <v>2.99</v>
      </c>
    </row>
    <row r="26" spans="2:32" ht="12.75" customHeight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W26" s="40"/>
      <c r="X26" s="40"/>
    </row>
    <row r="27" spans="2:32" ht="18" customHeight="1" x14ac:dyDescent="0.3">
      <c r="B27" s="31">
        <v>9143</v>
      </c>
      <c r="C27" s="91" t="str">
        <f>VLOOKUP(B27,LEDEN!A:B,2,FALSE)</f>
        <v>DENEUT Johan</v>
      </c>
      <c r="D27" s="92"/>
      <c r="E27" s="92"/>
      <c r="F27" s="92"/>
      <c r="G27" s="92"/>
      <c r="H27" s="92"/>
      <c r="I27" s="92"/>
      <c r="J27" s="92"/>
      <c r="K27" s="92"/>
      <c r="L27" s="93" t="str">
        <f>VLOOKUP(B27,LEDEN!A:C,3,FALSE)</f>
        <v>KKBC</v>
      </c>
      <c r="M27" s="91"/>
      <c r="N27" s="32"/>
      <c r="O27" s="30"/>
      <c r="P27" s="8"/>
      <c r="Q27" s="8"/>
      <c r="R27" s="8"/>
      <c r="S27" s="8"/>
      <c r="T27" s="8"/>
      <c r="U27" s="8"/>
      <c r="W27" s="40"/>
      <c r="X27" s="40"/>
      <c r="Y27" s="42" t="s">
        <v>35</v>
      </c>
      <c r="Z27" s="42" t="s">
        <v>35</v>
      </c>
      <c r="AA27" s="42" t="s">
        <v>35</v>
      </c>
      <c r="AB27" s="42" t="s">
        <v>35</v>
      </c>
    </row>
    <row r="28" spans="2:32" ht="18" customHeight="1" x14ac:dyDescent="0.25">
      <c r="B28" s="33">
        <v>1059</v>
      </c>
      <c r="C28" s="94" t="str">
        <f>VLOOKUP(B28,LEDEN!A:B,2,FALSE)</f>
        <v>CARDON Eddy</v>
      </c>
      <c r="D28" s="94"/>
      <c r="E28" s="94"/>
      <c r="F28" s="94"/>
      <c r="G28" s="94"/>
      <c r="H28" s="94"/>
      <c r="I28" s="94"/>
      <c r="J28" s="94"/>
      <c r="K28" s="94"/>
      <c r="L28" s="34"/>
      <c r="M28" s="35"/>
      <c r="N28" s="36">
        <v>0</v>
      </c>
      <c r="O28" s="36">
        <v>27</v>
      </c>
      <c r="P28" s="37">
        <v>27</v>
      </c>
      <c r="Q28" s="38">
        <f>IF(P28=0," ",TRUNC(O28/P28,2))</f>
        <v>1</v>
      </c>
      <c r="R28" s="37">
        <v>5</v>
      </c>
      <c r="S28" s="85" t="str">
        <f>IF(O28=0,"",IF(Q28&gt;=X28,"PR",IF(Q28&lt;W28,"OG","MG")))</f>
        <v>OG</v>
      </c>
      <c r="T28" s="86"/>
      <c r="U28" s="39"/>
      <c r="W28" s="40">
        <v>2.1</v>
      </c>
      <c r="X28" s="41">
        <v>2.99</v>
      </c>
      <c r="Y28" t="s">
        <v>33</v>
      </c>
      <c r="Z28" t="s">
        <v>33</v>
      </c>
      <c r="AA28" t="s">
        <v>34</v>
      </c>
      <c r="AB28" t="s">
        <v>33</v>
      </c>
    </row>
    <row r="29" spans="2:32" ht="18" customHeight="1" x14ac:dyDescent="0.25">
      <c r="B29" s="37">
        <v>4167</v>
      </c>
      <c r="C29" s="84" t="str">
        <f>VLOOKUP(B29,LEDEN!A:B,2,FALSE)</f>
        <v>DECLERCK Gilbert</v>
      </c>
      <c r="D29" s="84"/>
      <c r="E29" s="84"/>
      <c r="F29" s="84"/>
      <c r="G29" s="84"/>
      <c r="H29" s="84"/>
      <c r="I29" s="84"/>
      <c r="J29" s="84"/>
      <c r="K29" s="84"/>
      <c r="L29" s="43"/>
      <c r="M29" s="44"/>
      <c r="N29" s="36">
        <v>0</v>
      </c>
      <c r="O29" s="36">
        <v>38</v>
      </c>
      <c r="P29" s="37">
        <v>28</v>
      </c>
      <c r="Q29" s="38">
        <f t="shared" ref="Q29:Q31" si="4">IF(P29=0," ",TRUNC(O29/P29,2))</f>
        <v>1.35</v>
      </c>
      <c r="R29" s="37">
        <v>5</v>
      </c>
      <c r="S29" s="85" t="str">
        <f t="shared" ref="S29:S31" si="5">IF(O29=0,"",IF(Q29&gt;=X29,"PR",IF(Q29&lt;W29,"OG","MG")))</f>
        <v>OG</v>
      </c>
      <c r="T29" s="86"/>
      <c r="U29" s="39"/>
      <c r="W29" s="40">
        <v>2.1</v>
      </c>
      <c r="X29" s="41">
        <v>2.99</v>
      </c>
      <c r="Z29" t="s">
        <v>34</v>
      </c>
      <c r="AA29" t="s">
        <v>30</v>
      </c>
      <c r="AB29" t="s">
        <v>32</v>
      </c>
    </row>
    <row r="30" spans="2:32" ht="18" customHeight="1" x14ac:dyDescent="0.25">
      <c r="B30" s="37">
        <v>9062</v>
      </c>
      <c r="C30" s="84" t="str">
        <f>VLOOKUP(B30,LEDEN!A:B,2,FALSE)</f>
        <v>DE BUSSCHER Walter</v>
      </c>
      <c r="D30" s="84"/>
      <c r="E30" s="84"/>
      <c r="F30" s="84"/>
      <c r="G30" s="84"/>
      <c r="H30" s="84"/>
      <c r="I30" s="84"/>
      <c r="J30" s="84"/>
      <c r="K30" s="84"/>
      <c r="L30" s="43"/>
      <c r="M30" s="44"/>
      <c r="N30" s="36">
        <v>0</v>
      </c>
      <c r="O30" s="36">
        <v>40</v>
      </c>
      <c r="P30" s="37">
        <v>20</v>
      </c>
      <c r="Q30" s="38">
        <f t="shared" si="4"/>
        <v>2</v>
      </c>
      <c r="R30" s="37">
        <v>9</v>
      </c>
      <c r="S30" s="85" t="str">
        <f t="shared" si="5"/>
        <v>OG</v>
      </c>
      <c r="T30" s="86"/>
      <c r="U30" s="39"/>
      <c r="W30" s="40">
        <v>2.1</v>
      </c>
      <c r="X30" s="41">
        <v>2.99</v>
      </c>
      <c r="Z30" t="s">
        <v>30</v>
      </c>
      <c r="AA30" t="s">
        <v>32</v>
      </c>
      <c r="AB30" t="s">
        <v>36</v>
      </c>
    </row>
    <row r="31" spans="2:32" ht="18" customHeight="1" x14ac:dyDescent="0.25">
      <c r="B31" s="37">
        <v>4167</v>
      </c>
      <c r="C31" s="84" t="str">
        <f>VLOOKUP(B31,LEDEN!A:B,2,FALSE)</f>
        <v>DECLERCK Gilbert</v>
      </c>
      <c r="D31" s="84"/>
      <c r="E31" s="84"/>
      <c r="F31" s="84"/>
      <c r="G31" s="84"/>
      <c r="H31" s="84"/>
      <c r="I31" s="84"/>
      <c r="J31" s="84"/>
      <c r="K31" s="84"/>
      <c r="L31" s="43"/>
      <c r="M31" s="44"/>
      <c r="N31" s="45">
        <v>1</v>
      </c>
      <c r="O31" s="45">
        <v>55</v>
      </c>
      <c r="P31" s="45">
        <v>41</v>
      </c>
      <c r="Q31" s="38">
        <f t="shared" si="4"/>
        <v>1.34</v>
      </c>
      <c r="R31" s="46">
        <v>6</v>
      </c>
      <c r="S31" s="87" t="str">
        <f t="shared" si="5"/>
        <v>OG</v>
      </c>
      <c r="T31" s="88"/>
      <c r="U31" s="39"/>
      <c r="W31" s="40">
        <v>2.1</v>
      </c>
      <c r="X31" s="41">
        <v>2.99</v>
      </c>
      <c r="Z31" t="s">
        <v>31</v>
      </c>
      <c r="AA31" t="s">
        <v>31</v>
      </c>
      <c r="AB31" t="s">
        <v>34</v>
      </c>
      <c r="AF31" t="s">
        <v>238</v>
      </c>
    </row>
    <row r="32" spans="2:32" ht="18" customHeight="1" x14ac:dyDescent="0.25">
      <c r="B32" s="89" t="s">
        <v>37</v>
      </c>
      <c r="C32" s="89"/>
      <c r="D32" s="89"/>
      <c r="E32" s="89"/>
      <c r="F32" s="89"/>
      <c r="G32" s="89"/>
      <c r="H32" s="89"/>
      <c r="I32" s="89"/>
      <c r="J32" s="89"/>
      <c r="K32" s="89"/>
      <c r="L32" s="28"/>
      <c r="M32" s="28"/>
      <c r="N32" s="82">
        <f>SUM(N28:N31)</f>
        <v>1</v>
      </c>
      <c r="O32" s="82">
        <f>SUM(O28:O31)</f>
        <v>160</v>
      </c>
      <c r="P32" s="82">
        <f>SUM(P28:P31)</f>
        <v>116</v>
      </c>
      <c r="Q32" s="48">
        <f>IF(P32=0," ",TRUNC(O32/P32,2))</f>
        <v>1.37</v>
      </c>
      <c r="R32" s="82">
        <f>MAX(R28:R31)</f>
        <v>9</v>
      </c>
      <c r="S32" s="90" t="str">
        <f>IF(O32=0,"",IF(Q32&gt;=X32,"PR",IF(Q32&lt;W32,"OG","MG")))</f>
        <v>OG</v>
      </c>
      <c r="T32" s="90"/>
      <c r="U32" s="82">
        <v>4</v>
      </c>
      <c r="W32" s="40">
        <v>2.1</v>
      </c>
      <c r="X32" s="41">
        <v>2.99</v>
      </c>
    </row>
    <row r="33" spans="2:30" ht="12" customHeight="1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W33" s="40"/>
      <c r="X33" s="40"/>
    </row>
    <row r="34" spans="2:30" ht="18" customHeight="1" x14ac:dyDescent="0.3">
      <c r="B34" s="31">
        <v>1059</v>
      </c>
      <c r="C34" s="91" t="str">
        <f>VLOOKUP(B34,LEDEN!A:B,2,FALSE)</f>
        <v>CARDON Eddy</v>
      </c>
      <c r="D34" s="92"/>
      <c r="E34" s="92"/>
      <c r="F34" s="92"/>
      <c r="G34" s="92"/>
      <c r="H34" s="92"/>
      <c r="I34" s="92"/>
      <c r="J34" s="92"/>
      <c r="K34" s="92"/>
      <c r="L34" s="93" t="s">
        <v>38</v>
      </c>
      <c r="M34" s="91"/>
      <c r="N34" s="32"/>
      <c r="O34" s="30"/>
      <c r="P34" s="8"/>
      <c r="Q34" s="8"/>
      <c r="R34" s="8"/>
      <c r="S34" s="8"/>
      <c r="T34" s="8"/>
      <c r="U34" s="8"/>
      <c r="W34" s="40"/>
      <c r="X34" s="40"/>
      <c r="Y34" s="42" t="s">
        <v>33</v>
      </c>
      <c r="Z34" s="42" t="s">
        <v>33</v>
      </c>
      <c r="AA34" s="42" t="s">
        <v>33</v>
      </c>
      <c r="AB34" s="42" t="s">
        <v>33</v>
      </c>
    </row>
    <row r="35" spans="2:30" ht="18" customHeight="1" x14ac:dyDescent="0.25">
      <c r="B35" s="33">
        <v>9143</v>
      </c>
      <c r="C35" s="94" t="str">
        <f>VLOOKUP(B35,LEDEN!A:B,2,FALSE)</f>
        <v>DENEUT Johan</v>
      </c>
      <c r="D35" s="94"/>
      <c r="E35" s="94"/>
      <c r="F35" s="94"/>
      <c r="G35" s="94"/>
      <c r="H35" s="94"/>
      <c r="I35" s="94"/>
      <c r="J35" s="94"/>
      <c r="K35" s="94"/>
      <c r="L35" s="34"/>
      <c r="M35" s="35"/>
      <c r="N35" s="36">
        <v>2</v>
      </c>
      <c r="O35" s="36">
        <v>55</v>
      </c>
      <c r="P35" s="37">
        <v>27</v>
      </c>
      <c r="Q35" s="38">
        <f>IF(P35=0," ",TRUNC(O35/P35,2))</f>
        <v>2.0299999999999998</v>
      </c>
      <c r="R35" s="37">
        <v>18</v>
      </c>
      <c r="S35" s="85" t="str">
        <f>IF(O35=0,"",IF(Q35&gt;=X35,"PR",IF(Q35&lt;W35,"OG","MG")))</f>
        <v>OG</v>
      </c>
      <c r="T35" s="86"/>
      <c r="U35" s="39"/>
      <c r="W35" s="40">
        <v>2.1</v>
      </c>
      <c r="X35" s="41">
        <v>2.99</v>
      </c>
      <c r="Y35" t="s">
        <v>35</v>
      </c>
      <c r="Z35" t="s">
        <v>35</v>
      </c>
      <c r="AA35" t="s">
        <v>34</v>
      </c>
      <c r="AB35" t="s">
        <v>30</v>
      </c>
    </row>
    <row r="36" spans="2:30" ht="18" customHeight="1" x14ac:dyDescent="0.25">
      <c r="B36" s="37">
        <v>9062</v>
      </c>
      <c r="C36" s="84" t="str">
        <f>VLOOKUP(B36,LEDEN!A:B,2,FALSE)</f>
        <v>DE BUSSCHER Walter</v>
      </c>
      <c r="D36" s="84"/>
      <c r="E36" s="84"/>
      <c r="F36" s="84"/>
      <c r="G36" s="84"/>
      <c r="H36" s="84"/>
      <c r="I36" s="84"/>
      <c r="J36" s="84"/>
      <c r="K36" s="84"/>
      <c r="L36" s="43"/>
      <c r="M36" s="44"/>
      <c r="N36" s="36">
        <v>0</v>
      </c>
      <c r="O36" s="36">
        <v>52</v>
      </c>
      <c r="P36" s="37">
        <v>27</v>
      </c>
      <c r="Q36" s="38">
        <f t="shared" ref="Q36:Q38" si="6">IF(P36=0," ",TRUNC(O36/P36,2))</f>
        <v>1.92</v>
      </c>
      <c r="R36" s="37">
        <v>15</v>
      </c>
      <c r="S36" s="85" t="str">
        <f t="shared" ref="S36:S38" si="7">IF(O36=0,"",IF(Q36&gt;=X36,"PR",IF(Q36&lt;W36,"OG","MG")))</f>
        <v>OG</v>
      </c>
      <c r="T36" s="86"/>
      <c r="U36" s="39"/>
      <c r="W36" s="40">
        <v>2.1</v>
      </c>
      <c r="X36" s="41">
        <v>2.99</v>
      </c>
      <c r="Z36" t="s">
        <v>31</v>
      </c>
      <c r="AA36" t="s">
        <v>31</v>
      </c>
      <c r="AB36" t="s">
        <v>35</v>
      </c>
    </row>
    <row r="37" spans="2:30" ht="18" customHeight="1" x14ac:dyDescent="0.25">
      <c r="B37" s="37">
        <v>4167</v>
      </c>
      <c r="C37" s="84" t="str">
        <f>VLOOKUP(B37,LEDEN!A:B,2,FALSE)</f>
        <v>DECLERCK Gilbert</v>
      </c>
      <c r="D37" s="84"/>
      <c r="E37" s="84"/>
      <c r="F37" s="84"/>
      <c r="G37" s="84"/>
      <c r="H37" s="84"/>
      <c r="I37" s="84"/>
      <c r="J37" s="84"/>
      <c r="K37" s="84"/>
      <c r="L37" s="43"/>
      <c r="M37" s="44"/>
      <c r="N37" s="36">
        <v>0</v>
      </c>
      <c r="O37" s="36">
        <v>45</v>
      </c>
      <c r="P37" s="37">
        <v>25</v>
      </c>
      <c r="Q37" s="38">
        <f t="shared" si="6"/>
        <v>1.8</v>
      </c>
      <c r="R37" s="37">
        <v>10</v>
      </c>
      <c r="S37" s="85" t="str">
        <f t="shared" si="7"/>
        <v>OG</v>
      </c>
      <c r="T37" s="86"/>
      <c r="U37" s="39"/>
      <c r="W37" s="40">
        <v>2.1</v>
      </c>
      <c r="X37" s="41">
        <v>2.99</v>
      </c>
      <c r="Z37" t="s">
        <v>34</v>
      </c>
      <c r="AA37" t="s">
        <v>30</v>
      </c>
      <c r="AB37" t="s">
        <v>31</v>
      </c>
    </row>
    <row r="38" spans="2:30" ht="18" customHeight="1" x14ac:dyDescent="0.25">
      <c r="B38" s="37">
        <v>9062</v>
      </c>
      <c r="C38" s="84" t="str">
        <f>VLOOKUP(B38,LEDEN!A:B,2,FALSE)</f>
        <v>DE BUSSCHER Walter</v>
      </c>
      <c r="D38" s="84"/>
      <c r="E38" s="84"/>
      <c r="F38" s="84"/>
      <c r="G38" s="84"/>
      <c r="H38" s="84"/>
      <c r="I38" s="84"/>
      <c r="J38" s="84"/>
      <c r="K38" s="84"/>
      <c r="L38" s="43"/>
      <c r="M38" s="44"/>
      <c r="N38" s="45">
        <v>2</v>
      </c>
      <c r="O38" s="45">
        <v>55</v>
      </c>
      <c r="P38" s="45">
        <v>25</v>
      </c>
      <c r="Q38" s="38">
        <f t="shared" si="6"/>
        <v>2.2000000000000002</v>
      </c>
      <c r="R38" s="46">
        <v>13</v>
      </c>
      <c r="S38" s="87" t="str">
        <f t="shared" si="7"/>
        <v>MG</v>
      </c>
      <c r="T38" s="88"/>
      <c r="U38" s="39"/>
      <c r="W38" s="40">
        <v>2.1</v>
      </c>
      <c r="X38" s="41">
        <v>2.99</v>
      </c>
      <c r="Z38" t="s">
        <v>30</v>
      </c>
      <c r="AA38" t="s">
        <v>32</v>
      </c>
      <c r="AB38" t="s">
        <v>32</v>
      </c>
      <c r="AD38" t="s">
        <v>29</v>
      </c>
    </row>
    <row r="39" spans="2:30" ht="18" customHeight="1" x14ac:dyDescent="0.25">
      <c r="B39" s="89" t="s">
        <v>37</v>
      </c>
      <c r="C39" s="89"/>
      <c r="D39" s="89"/>
      <c r="E39" s="89"/>
      <c r="F39" s="89"/>
      <c r="G39" s="89"/>
      <c r="H39" s="89"/>
      <c r="I39" s="89"/>
      <c r="J39" s="89"/>
      <c r="K39" s="89"/>
      <c r="L39" s="28"/>
      <c r="M39" s="28"/>
      <c r="N39" s="82">
        <f>SUM(N35:N38)</f>
        <v>4</v>
      </c>
      <c r="O39" s="82">
        <f>SUM(O35:O38)</f>
        <v>207</v>
      </c>
      <c r="P39" s="82">
        <f>SUM(P35:P38)</f>
        <v>104</v>
      </c>
      <c r="Q39" s="48">
        <f>IF(P39=0," ",TRUNC(O39/P39,2))</f>
        <v>1.99</v>
      </c>
      <c r="R39" s="82">
        <f>MAX(R35:R38)</f>
        <v>18</v>
      </c>
      <c r="S39" s="90" t="str">
        <f>IF(O39=0,"",IF(Q39&gt;=X39,"PR",IF(Q39&lt;W39,"OG","MG")))</f>
        <v>OG</v>
      </c>
      <c r="T39" s="90"/>
      <c r="U39" s="82">
        <v>3</v>
      </c>
      <c r="W39" s="40">
        <v>2.1</v>
      </c>
      <c r="X39" s="41">
        <v>2.99</v>
      </c>
    </row>
    <row r="40" spans="2:30" ht="10.5" customHeight="1" x14ac:dyDescent="0.2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W40" s="40"/>
      <c r="X40" s="40"/>
    </row>
    <row r="41" spans="2:30" x14ac:dyDescent="0.25">
      <c r="C41" s="83">
        <f ca="1">TODAY()</f>
        <v>43491</v>
      </c>
      <c r="D41" s="83"/>
      <c r="E41" s="83"/>
      <c r="F41" s="83"/>
      <c r="G41" s="83"/>
      <c r="H41" s="83"/>
      <c r="P41" t="s">
        <v>39</v>
      </c>
    </row>
  </sheetData>
  <mergeCells count="56">
    <mergeCell ref="A6:U6"/>
    <mergeCell ref="S8:T8"/>
    <mergeCell ref="B9:C9"/>
    <mergeCell ref="S9:T9"/>
    <mergeCell ref="C11:K11"/>
    <mergeCell ref="L11:M11"/>
    <mergeCell ref="S11:T11"/>
    <mergeCell ref="C13:K13"/>
    <mergeCell ref="L13:M13"/>
    <mergeCell ref="C14:K14"/>
    <mergeCell ref="S14:T14"/>
    <mergeCell ref="C15:K15"/>
    <mergeCell ref="S15:T15"/>
    <mergeCell ref="C16:K16"/>
    <mergeCell ref="S16:T16"/>
    <mergeCell ref="C17:K17"/>
    <mergeCell ref="S17:T17"/>
    <mergeCell ref="B18:K18"/>
    <mergeCell ref="S18:T18"/>
    <mergeCell ref="C20:K20"/>
    <mergeCell ref="L20:M20"/>
    <mergeCell ref="C21:K21"/>
    <mergeCell ref="S21:T21"/>
    <mergeCell ref="C22:K22"/>
    <mergeCell ref="S22:T22"/>
    <mergeCell ref="C23:K23"/>
    <mergeCell ref="S23:T23"/>
    <mergeCell ref="C24:K24"/>
    <mergeCell ref="S24:T24"/>
    <mergeCell ref="B25:K25"/>
    <mergeCell ref="S25:T25"/>
    <mergeCell ref="C27:K27"/>
    <mergeCell ref="L27:M27"/>
    <mergeCell ref="C28:K28"/>
    <mergeCell ref="S28:T28"/>
    <mergeCell ref="C29:K29"/>
    <mergeCell ref="S29:T29"/>
    <mergeCell ref="C30:K30"/>
    <mergeCell ref="S30:T30"/>
    <mergeCell ref="C31:K31"/>
    <mergeCell ref="S31:T31"/>
    <mergeCell ref="B32:K32"/>
    <mergeCell ref="S32:T32"/>
    <mergeCell ref="C34:K34"/>
    <mergeCell ref="L34:M34"/>
    <mergeCell ref="C35:K35"/>
    <mergeCell ref="S35:T35"/>
    <mergeCell ref="C36:K36"/>
    <mergeCell ref="S36:T36"/>
    <mergeCell ref="C41:H41"/>
    <mergeCell ref="C37:K37"/>
    <mergeCell ref="S37:T37"/>
    <mergeCell ref="C38:K38"/>
    <mergeCell ref="S38:T38"/>
    <mergeCell ref="B39:K39"/>
    <mergeCell ref="S39:T39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I734"/>
  <sheetViews>
    <sheetView topLeftCell="A523" workbookViewId="0">
      <selection activeCell="Q9" sqref="Q9"/>
    </sheetView>
  </sheetViews>
  <sheetFormatPr defaultRowHeight="12.75" x14ac:dyDescent="0.2"/>
  <cols>
    <col min="1" max="1" width="7" style="81" customWidth="1"/>
    <col min="2" max="2" width="24.42578125" style="65" customWidth="1"/>
    <col min="3" max="3" width="8.140625" style="64" customWidth="1"/>
    <col min="4" max="4" width="7.7109375" style="64" customWidth="1"/>
    <col min="5" max="5" width="7.7109375" style="76" customWidth="1"/>
    <col min="6" max="6" width="7.7109375" style="66" customWidth="1"/>
    <col min="7" max="7" width="9" style="66" customWidth="1"/>
    <col min="8" max="8" width="9.140625" style="66" customWidth="1"/>
    <col min="9" max="9" width="11" style="66" customWidth="1"/>
    <col min="10" max="256" width="9.140625" style="58"/>
    <col min="257" max="257" width="7" style="58" customWidth="1"/>
    <col min="258" max="258" width="24.42578125" style="58" customWidth="1"/>
    <col min="259" max="259" width="8.140625" style="58" customWidth="1"/>
    <col min="260" max="262" width="7.7109375" style="58" customWidth="1"/>
    <col min="263" max="263" width="9" style="58" customWidth="1"/>
    <col min="264" max="264" width="9.140625" style="58" customWidth="1"/>
    <col min="265" max="265" width="11" style="58" customWidth="1"/>
    <col min="266" max="512" width="9.140625" style="58"/>
    <col min="513" max="513" width="7" style="58" customWidth="1"/>
    <col min="514" max="514" width="24.42578125" style="58" customWidth="1"/>
    <col min="515" max="515" width="8.140625" style="58" customWidth="1"/>
    <col min="516" max="518" width="7.7109375" style="58" customWidth="1"/>
    <col min="519" max="519" width="9" style="58" customWidth="1"/>
    <col min="520" max="520" width="9.140625" style="58" customWidth="1"/>
    <col min="521" max="521" width="11" style="58" customWidth="1"/>
    <col min="522" max="768" width="9.140625" style="58"/>
    <col min="769" max="769" width="7" style="58" customWidth="1"/>
    <col min="770" max="770" width="24.42578125" style="58" customWidth="1"/>
    <col min="771" max="771" width="8.140625" style="58" customWidth="1"/>
    <col min="772" max="774" width="7.7109375" style="58" customWidth="1"/>
    <col min="775" max="775" width="9" style="58" customWidth="1"/>
    <col min="776" max="776" width="9.140625" style="58" customWidth="1"/>
    <col min="777" max="777" width="11" style="58" customWidth="1"/>
    <col min="778" max="1024" width="9.140625" style="58"/>
    <col min="1025" max="1025" width="7" style="58" customWidth="1"/>
    <col min="1026" max="1026" width="24.42578125" style="58" customWidth="1"/>
    <col min="1027" max="1027" width="8.140625" style="58" customWidth="1"/>
    <col min="1028" max="1030" width="7.7109375" style="58" customWidth="1"/>
    <col min="1031" max="1031" width="9" style="58" customWidth="1"/>
    <col min="1032" max="1032" width="9.140625" style="58" customWidth="1"/>
    <col min="1033" max="1033" width="11" style="58" customWidth="1"/>
    <col min="1034" max="1280" width="9.140625" style="58"/>
    <col min="1281" max="1281" width="7" style="58" customWidth="1"/>
    <col min="1282" max="1282" width="24.42578125" style="58" customWidth="1"/>
    <col min="1283" max="1283" width="8.140625" style="58" customWidth="1"/>
    <col min="1284" max="1286" width="7.7109375" style="58" customWidth="1"/>
    <col min="1287" max="1287" width="9" style="58" customWidth="1"/>
    <col min="1288" max="1288" width="9.140625" style="58" customWidth="1"/>
    <col min="1289" max="1289" width="11" style="58" customWidth="1"/>
    <col min="1290" max="1536" width="9.140625" style="58"/>
    <col min="1537" max="1537" width="7" style="58" customWidth="1"/>
    <col min="1538" max="1538" width="24.42578125" style="58" customWidth="1"/>
    <col min="1539" max="1539" width="8.140625" style="58" customWidth="1"/>
    <col min="1540" max="1542" width="7.7109375" style="58" customWidth="1"/>
    <col min="1543" max="1543" width="9" style="58" customWidth="1"/>
    <col min="1544" max="1544" width="9.140625" style="58" customWidth="1"/>
    <col min="1545" max="1545" width="11" style="58" customWidth="1"/>
    <col min="1546" max="1792" width="9.140625" style="58"/>
    <col min="1793" max="1793" width="7" style="58" customWidth="1"/>
    <col min="1794" max="1794" width="24.42578125" style="58" customWidth="1"/>
    <col min="1795" max="1795" width="8.140625" style="58" customWidth="1"/>
    <col min="1796" max="1798" width="7.7109375" style="58" customWidth="1"/>
    <col min="1799" max="1799" width="9" style="58" customWidth="1"/>
    <col min="1800" max="1800" width="9.140625" style="58" customWidth="1"/>
    <col min="1801" max="1801" width="11" style="58" customWidth="1"/>
    <col min="1802" max="2048" width="9.140625" style="58"/>
    <col min="2049" max="2049" width="7" style="58" customWidth="1"/>
    <col min="2050" max="2050" width="24.42578125" style="58" customWidth="1"/>
    <col min="2051" max="2051" width="8.140625" style="58" customWidth="1"/>
    <col min="2052" max="2054" width="7.7109375" style="58" customWidth="1"/>
    <col min="2055" max="2055" width="9" style="58" customWidth="1"/>
    <col min="2056" max="2056" width="9.140625" style="58" customWidth="1"/>
    <col min="2057" max="2057" width="11" style="58" customWidth="1"/>
    <col min="2058" max="2304" width="9.140625" style="58"/>
    <col min="2305" max="2305" width="7" style="58" customWidth="1"/>
    <col min="2306" max="2306" width="24.42578125" style="58" customWidth="1"/>
    <col min="2307" max="2307" width="8.140625" style="58" customWidth="1"/>
    <col min="2308" max="2310" width="7.7109375" style="58" customWidth="1"/>
    <col min="2311" max="2311" width="9" style="58" customWidth="1"/>
    <col min="2312" max="2312" width="9.140625" style="58" customWidth="1"/>
    <col min="2313" max="2313" width="11" style="58" customWidth="1"/>
    <col min="2314" max="2560" width="9.140625" style="58"/>
    <col min="2561" max="2561" width="7" style="58" customWidth="1"/>
    <col min="2562" max="2562" width="24.42578125" style="58" customWidth="1"/>
    <col min="2563" max="2563" width="8.140625" style="58" customWidth="1"/>
    <col min="2564" max="2566" width="7.7109375" style="58" customWidth="1"/>
    <col min="2567" max="2567" width="9" style="58" customWidth="1"/>
    <col min="2568" max="2568" width="9.140625" style="58" customWidth="1"/>
    <col min="2569" max="2569" width="11" style="58" customWidth="1"/>
    <col min="2570" max="2816" width="9.140625" style="58"/>
    <col min="2817" max="2817" width="7" style="58" customWidth="1"/>
    <col min="2818" max="2818" width="24.42578125" style="58" customWidth="1"/>
    <col min="2819" max="2819" width="8.140625" style="58" customWidth="1"/>
    <col min="2820" max="2822" width="7.7109375" style="58" customWidth="1"/>
    <col min="2823" max="2823" width="9" style="58" customWidth="1"/>
    <col min="2824" max="2824" width="9.140625" style="58" customWidth="1"/>
    <col min="2825" max="2825" width="11" style="58" customWidth="1"/>
    <col min="2826" max="3072" width="9.140625" style="58"/>
    <col min="3073" max="3073" width="7" style="58" customWidth="1"/>
    <col min="3074" max="3074" width="24.42578125" style="58" customWidth="1"/>
    <col min="3075" max="3075" width="8.140625" style="58" customWidth="1"/>
    <col min="3076" max="3078" width="7.7109375" style="58" customWidth="1"/>
    <col min="3079" max="3079" width="9" style="58" customWidth="1"/>
    <col min="3080" max="3080" width="9.140625" style="58" customWidth="1"/>
    <col min="3081" max="3081" width="11" style="58" customWidth="1"/>
    <col min="3082" max="3328" width="9.140625" style="58"/>
    <col min="3329" max="3329" width="7" style="58" customWidth="1"/>
    <col min="3330" max="3330" width="24.42578125" style="58" customWidth="1"/>
    <col min="3331" max="3331" width="8.140625" style="58" customWidth="1"/>
    <col min="3332" max="3334" width="7.7109375" style="58" customWidth="1"/>
    <col min="3335" max="3335" width="9" style="58" customWidth="1"/>
    <col min="3336" max="3336" width="9.140625" style="58" customWidth="1"/>
    <col min="3337" max="3337" width="11" style="58" customWidth="1"/>
    <col min="3338" max="3584" width="9.140625" style="58"/>
    <col min="3585" max="3585" width="7" style="58" customWidth="1"/>
    <col min="3586" max="3586" width="24.42578125" style="58" customWidth="1"/>
    <col min="3587" max="3587" width="8.140625" style="58" customWidth="1"/>
    <col min="3588" max="3590" width="7.7109375" style="58" customWidth="1"/>
    <col min="3591" max="3591" width="9" style="58" customWidth="1"/>
    <col min="3592" max="3592" width="9.140625" style="58" customWidth="1"/>
    <col min="3593" max="3593" width="11" style="58" customWidth="1"/>
    <col min="3594" max="3840" width="9.140625" style="58"/>
    <col min="3841" max="3841" width="7" style="58" customWidth="1"/>
    <col min="3842" max="3842" width="24.42578125" style="58" customWidth="1"/>
    <col min="3843" max="3843" width="8.140625" style="58" customWidth="1"/>
    <col min="3844" max="3846" width="7.7109375" style="58" customWidth="1"/>
    <col min="3847" max="3847" width="9" style="58" customWidth="1"/>
    <col min="3848" max="3848" width="9.140625" style="58" customWidth="1"/>
    <col min="3849" max="3849" width="11" style="58" customWidth="1"/>
    <col min="3850" max="4096" width="9.140625" style="58"/>
    <col min="4097" max="4097" width="7" style="58" customWidth="1"/>
    <col min="4098" max="4098" width="24.42578125" style="58" customWidth="1"/>
    <col min="4099" max="4099" width="8.140625" style="58" customWidth="1"/>
    <col min="4100" max="4102" width="7.7109375" style="58" customWidth="1"/>
    <col min="4103" max="4103" width="9" style="58" customWidth="1"/>
    <col min="4104" max="4104" width="9.140625" style="58" customWidth="1"/>
    <col min="4105" max="4105" width="11" style="58" customWidth="1"/>
    <col min="4106" max="4352" width="9.140625" style="58"/>
    <col min="4353" max="4353" width="7" style="58" customWidth="1"/>
    <col min="4354" max="4354" width="24.42578125" style="58" customWidth="1"/>
    <col min="4355" max="4355" width="8.140625" style="58" customWidth="1"/>
    <col min="4356" max="4358" width="7.7109375" style="58" customWidth="1"/>
    <col min="4359" max="4359" width="9" style="58" customWidth="1"/>
    <col min="4360" max="4360" width="9.140625" style="58" customWidth="1"/>
    <col min="4361" max="4361" width="11" style="58" customWidth="1"/>
    <col min="4362" max="4608" width="9.140625" style="58"/>
    <col min="4609" max="4609" width="7" style="58" customWidth="1"/>
    <col min="4610" max="4610" width="24.42578125" style="58" customWidth="1"/>
    <col min="4611" max="4611" width="8.140625" style="58" customWidth="1"/>
    <col min="4612" max="4614" width="7.7109375" style="58" customWidth="1"/>
    <col min="4615" max="4615" width="9" style="58" customWidth="1"/>
    <col min="4616" max="4616" width="9.140625" style="58" customWidth="1"/>
    <col min="4617" max="4617" width="11" style="58" customWidth="1"/>
    <col min="4618" max="4864" width="9.140625" style="58"/>
    <col min="4865" max="4865" width="7" style="58" customWidth="1"/>
    <col min="4866" max="4866" width="24.42578125" style="58" customWidth="1"/>
    <col min="4867" max="4867" width="8.140625" style="58" customWidth="1"/>
    <col min="4868" max="4870" width="7.7109375" style="58" customWidth="1"/>
    <col min="4871" max="4871" width="9" style="58" customWidth="1"/>
    <col min="4872" max="4872" width="9.140625" style="58" customWidth="1"/>
    <col min="4873" max="4873" width="11" style="58" customWidth="1"/>
    <col min="4874" max="5120" width="9.140625" style="58"/>
    <col min="5121" max="5121" width="7" style="58" customWidth="1"/>
    <col min="5122" max="5122" width="24.42578125" style="58" customWidth="1"/>
    <col min="5123" max="5123" width="8.140625" style="58" customWidth="1"/>
    <col min="5124" max="5126" width="7.7109375" style="58" customWidth="1"/>
    <col min="5127" max="5127" width="9" style="58" customWidth="1"/>
    <col min="5128" max="5128" width="9.140625" style="58" customWidth="1"/>
    <col min="5129" max="5129" width="11" style="58" customWidth="1"/>
    <col min="5130" max="5376" width="9.140625" style="58"/>
    <col min="5377" max="5377" width="7" style="58" customWidth="1"/>
    <col min="5378" max="5378" width="24.42578125" style="58" customWidth="1"/>
    <col min="5379" max="5379" width="8.140625" style="58" customWidth="1"/>
    <col min="5380" max="5382" width="7.7109375" style="58" customWidth="1"/>
    <col min="5383" max="5383" width="9" style="58" customWidth="1"/>
    <col min="5384" max="5384" width="9.140625" style="58" customWidth="1"/>
    <col min="5385" max="5385" width="11" style="58" customWidth="1"/>
    <col min="5386" max="5632" width="9.140625" style="58"/>
    <col min="5633" max="5633" width="7" style="58" customWidth="1"/>
    <col min="5634" max="5634" width="24.42578125" style="58" customWidth="1"/>
    <col min="5635" max="5635" width="8.140625" style="58" customWidth="1"/>
    <col min="5636" max="5638" width="7.7109375" style="58" customWidth="1"/>
    <col min="5639" max="5639" width="9" style="58" customWidth="1"/>
    <col min="5640" max="5640" width="9.140625" style="58" customWidth="1"/>
    <col min="5641" max="5641" width="11" style="58" customWidth="1"/>
    <col min="5642" max="5888" width="9.140625" style="58"/>
    <col min="5889" max="5889" width="7" style="58" customWidth="1"/>
    <col min="5890" max="5890" width="24.42578125" style="58" customWidth="1"/>
    <col min="5891" max="5891" width="8.140625" style="58" customWidth="1"/>
    <col min="5892" max="5894" width="7.7109375" style="58" customWidth="1"/>
    <col min="5895" max="5895" width="9" style="58" customWidth="1"/>
    <col min="5896" max="5896" width="9.140625" style="58" customWidth="1"/>
    <col min="5897" max="5897" width="11" style="58" customWidth="1"/>
    <col min="5898" max="6144" width="9.140625" style="58"/>
    <col min="6145" max="6145" width="7" style="58" customWidth="1"/>
    <col min="6146" max="6146" width="24.42578125" style="58" customWidth="1"/>
    <col min="6147" max="6147" width="8.140625" style="58" customWidth="1"/>
    <col min="6148" max="6150" width="7.7109375" style="58" customWidth="1"/>
    <col min="6151" max="6151" width="9" style="58" customWidth="1"/>
    <col min="6152" max="6152" width="9.140625" style="58" customWidth="1"/>
    <col min="6153" max="6153" width="11" style="58" customWidth="1"/>
    <col min="6154" max="6400" width="9.140625" style="58"/>
    <col min="6401" max="6401" width="7" style="58" customWidth="1"/>
    <col min="6402" max="6402" width="24.42578125" style="58" customWidth="1"/>
    <col min="6403" max="6403" width="8.140625" style="58" customWidth="1"/>
    <col min="6404" max="6406" width="7.7109375" style="58" customWidth="1"/>
    <col min="6407" max="6407" width="9" style="58" customWidth="1"/>
    <col min="6408" max="6408" width="9.140625" style="58" customWidth="1"/>
    <col min="6409" max="6409" width="11" style="58" customWidth="1"/>
    <col min="6410" max="6656" width="9.140625" style="58"/>
    <col min="6657" max="6657" width="7" style="58" customWidth="1"/>
    <col min="6658" max="6658" width="24.42578125" style="58" customWidth="1"/>
    <col min="6659" max="6659" width="8.140625" style="58" customWidth="1"/>
    <col min="6660" max="6662" width="7.7109375" style="58" customWidth="1"/>
    <col min="6663" max="6663" width="9" style="58" customWidth="1"/>
    <col min="6664" max="6664" width="9.140625" style="58" customWidth="1"/>
    <col min="6665" max="6665" width="11" style="58" customWidth="1"/>
    <col min="6666" max="6912" width="9.140625" style="58"/>
    <col min="6913" max="6913" width="7" style="58" customWidth="1"/>
    <col min="6914" max="6914" width="24.42578125" style="58" customWidth="1"/>
    <col min="6915" max="6915" width="8.140625" style="58" customWidth="1"/>
    <col min="6916" max="6918" width="7.7109375" style="58" customWidth="1"/>
    <col min="6919" max="6919" width="9" style="58" customWidth="1"/>
    <col min="6920" max="6920" width="9.140625" style="58" customWidth="1"/>
    <col min="6921" max="6921" width="11" style="58" customWidth="1"/>
    <col min="6922" max="7168" width="9.140625" style="58"/>
    <col min="7169" max="7169" width="7" style="58" customWidth="1"/>
    <col min="7170" max="7170" width="24.42578125" style="58" customWidth="1"/>
    <col min="7171" max="7171" width="8.140625" style="58" customWidth="1"/>
    <col min="7172" max="7174" width="7.7109375" style="58" customWidth="1"/>
    <col min="7175" max="7175" width="9" style="58" customWidth="1"/>
    <col min="7176" max="7176" width="9.140625" style="58" customWidth="1"/>
    <col min="7177" max="7177" width="11" style="58" customWidth="1"/>
    <col min="7178" max="7424" width="9.140625" style="58"/>
    <col min="7425" max="7425" width="7" style="58" customWidth="1"/>
    <col min="7426" max="7426" width="24.42578125" style="58" customWidth="1"/>
    <col min="7427" max="7427" width="8.140625" style="58" customWidth="1"/>
    <col min="7428" max="7430" width="7.7109375" style="58" customWidth="1"/>
    <col min="7431" max="7431" width="9" style="58" customWidth="1"/>
    <col min="7432" max="7432" width="9.140625" style="58" customWidth="1"/>
    <col min="7433" max="7433" width="11" style="58" customWidth="1"/>
    <col min="7434" max="7680" width="9.140625" style="58"/>
    <col min="7681" max="7681" width="7" style="58" customWidth="1"/>
    <col min="7682" max="7682" width="24.42578125" style="58" customWidth="1"/>
    <col min="7683" max="7683" width="8.140625" style="58" customWidth="1"/>
    <col min="7684" max="7686" width="7.7109375" style="58" customWidth="1"/>
    <col min="7687" max="7687" width="9" style="58" customWidth="1"/>
    <col min="7688" max="7688" width="9.140625" style="58" customWidth="1"/>
    <col min="7689" max="7689" width="11" style="58" customWidth="1"/>
    <col min="7690" max="7936" width="9.140625" style="58"/>
    <col min="7937" max="7937" width="7" style="58" customWidth="1"/>
    <col min="7938" max="7938" width="24.42578125" style="58" customWidth="1"/>
    <col min="7939" max="7939" width="8.140625" style="58" customWidth="1"/>
    <col min="7940" max="7942" width="7.7109375" style="58" customWidth="1"/>
    <col min="7943" max="7943" width="9" style="58" customWidth="1"/>
    <col min="7944" max="7944" width="9.140625" style="58" customWidth="1"/>
    <col min="7945" max="7945" width="11" style="58" customWidth="1"/>
    <col min="7946" max="8192" width="9.140625" style="58"/>
    <col min="8193" max="8193" width="7" style="58" customWidth="1"/>
    <col min="8194" max="8194" width="24.42578125" style="58" customWidth="1"/>
    <col min="8195" max="8195" width="8.140625" style="58" customWidth="1"/>
    <col min="8196" max="8198" width="7.7109375" style="58" customWidth="1"/>
    <col min="8199" max="8199" width="9" style="58" customWidth="1"/>
    <col min="8200" max="8200" width="9.140625" style="58" customWidth="1"/>
    <col min="8201" max="8201" width="11" style="58" customWidth="1"/>
    <col min="8202" max="8448" width="9.140625" style="58"/>
    <col min="8449" max="8449" width="7" style="58" customWidth="1"/>
    <col min="8450" max="8450" width="24.42578125" style="58" customWidth="1"/>
    <col min="8451" max="8451" width="8.140625" style="58" customWidth="1"/>
    <col min="8452" max="8454" width="7.7109375" style="58" customWidth="1"/>
    <col min="8455" max="8455" width="9" style="58" customWidth="1"/>
    <col min="8456" max="8456" width="9.140625" style="58" customWidth="1"/>
    <col min="8457" max="8457" width="11" style="58" customWidth="1"/>
    <col min="8458" max="8704" width="9.140625" style="58"/>
    <col min="8705" max="8705" width="7" style="58" customWidth="1"/>
    <col min="8706" max="8706" width="24.42578125" style="58" customWidth="1"/>
    <col min="8707" max="8707" width="8.140625" style="58" customWidth="1"/>
    <col min="8708" max="8710" width="7.7109375" style="58" customWidth="1"/>
    <col min="8711" max="8711" width="9" style="58" customWidth="1"/>
    <col min="8712" max="8712" width="9.140625" style="58" customWidth="1"/>
    <col min="8713" max="8713" width="11" style="58" customWidth="1"/>
    <col min="8714" max="8960" width="9.140625" style="58"/>
    <col min="8961" max="8961" width="7" style="58" customWidth="1"/>
    <col min="8962" max="8962" width="24.42578125" style="58" customWidth="1"/>
    <col min="8963" max="8963" width="8.140625" style="58" customWidth="1"/>
    <col min="8964" max="8966" width="7.7109375" style="58" customWidth="1"/>
    <col min="8967" max="8967" width="9" style="58" customWidth="1"/>
    <col min="8968" max="8968" width="9.140625" style="58" customWidth="1"/>
    <col min="8969" max="8969" width="11" style="58" customWidth="1"/>
    <col min="8970" max="9216" width="9.140625" style="58"/>
    <col min="9217" max="9217" width="7" style="58" customWidth="1"/>
    <col min="9218" max="9218" width="24.42578125" style="58" customWidth="1"/>
    <col min="9219" max="9219" width="8.140625" style="58" customWidth="1"/>
    <col min="9220" max="9222" width="7.7109375" style="58" customWidth="1"/>
    <col min="9223" max="9223" width="9" style="58" customWidth="1"/>
    <col min="9224" max="9224" width="9.140625" style="58" customWidth="1"/>
    <col min="9225" max="9225" width="11" style="58" customWidth="1"/>
    <col min="9226" max="9472" width="9.140625" style="58"/>
    <col min="9473" max="9473" width="7" style="58" customWidth="1"/>
    <col min="9474" max="9474" width="24.42578125" style="58" customWidth="1"/>
    <col min="9475" max="9475" width="8.140625" style="58" customWidth="1"/>
    <col min="9476" max="9478" width="7.7109375" style="58" customWidth="1"/>
    <col min="9479" max="9479" width="9" style="58" customWidth="1"/>
    <col min="9480" max="9480" width="9.140625" style="58" customWidth="1"/>
    <col min="9481" max="9481" width="11" style="58" customWidth="1"/>
    <col min="9482" max="9728" width="9.140625" style="58"/>
    <col min="9729" max="9729" width="7" style="58" customWidth="1"/>
    <col min="9730" max="9730" width="24.42578125" style="58" customWidth="1"/>
    <col min="9731" max="9731" width="8.140625" style="58" customWidth="1"/>
    <col min="9732" max="9734" width="7.7109375" style="58" customWidth="1"/>
    <col min="9735" max="9735" width="9" style="58" customWidth="1"/>
    <col min="9736" max="9736" width="9.140625" style="58" customWidth="1"/>
    <col min="9737" max="9737" width="11" style="58" customWidth="1"/>
    <col min="9738" max="9984" width="9.140625" style="58"/>
    <col min="9985" max="9985" width="7" style="58" customWidth="1"/>
    <col min="9986" max="9986" width="24.42578125" style="58" customWidth="1"/>
    <col min="9987" max="9987" width="8.140625" style="58" customWidth="1"/>
    <col min="9988" max="9990" width="7.7109375" style="58" customWidth="1"/>
    <col min="9991" max="9991" width="9" style="58" customWidth="1"/>
    <col min="9992" max="9992" width="9.140625" style="58" customWidth="1"/>
    <col min="9993" max="9993" width="11" style="58" customWidth="1"/>
    <col min="9994" max="10240" width="9.140625" style="58"/>
    <col min="10241" max="10241" width="7" style="58" customWidth="1"/>
    <col min="10242" max="10242" width="24.42578125" style="58" customWidth="1"/>
    <col min="10243" max="10243" width="8.140625" style="58" customWidth="1"/>
    <col min="10244" max="10246" width="7.7109375" style="58" customWidth="1"/>
    <col min="10247" max="10247" width="9" style="58" customWidth="1"/>
    <col min="10248" max="10248" width="9.140625" style="58" customWidth="1"/>
    <col min="10249" max="10249" width="11" style="58" customWidth="1"/>
    <col min="10250" max="10496" width="9.140625" style="58"/>
    <col min="10497" max="10497" width="7" style="58" customWidth="1"/>
    <col min="10498" max="10498" width="24.42578125" style="58" customWidth="1"/>
    <col min="10499" max="10499" width="8.140625" style="58" customWidth="1"/>
    <col min="10500" max="10502" width="7.7109375" style="58" customWidth="1"/>
    <col min="10503" max="10503" width="9" style="58" customWidth="1"/>
    <col min="10504" max="10504" width="9.140625" style="58" customWidth="1"/>
    <col min="10505" max="10505" width="11" style="58" customWidth="1"/>
    <col min="10506" max="10752" width="9.140625" style="58"/>
    <col min="10753" max="10753" width="7" style="58" customWidth="1"/>
    <col min="10754" max="10754" width="24.42578125" style="58" customWidth="1"/>
    <col min="10755" max="10755" width="8.140625" style="58" customWidth="1"/>
    <col min="10756" max="10758" width="7.7109375" style="58" customWidth="1"/>
    <col min="10759" max="10759" width="9" style="58" customWidth="1"/>
    <col min="10760" max="10760" width="9.140625" style="58" customWidth="1"/>
    <col min="10761" max="10761" width="11" style="58" customWidth="1"/>
    <col min="10762" max="11008" width="9.140625" style="58"/>
    <col min="11009" max="11009" width="7" style="58" customWidth="1"/>
    <col min="11010" max="11010" width="24.42578125" style="58" customWidth="1"/>
    <col min="11011" max="11011" width="8.140625" style="58" customWidth="1"/>
    <col min="11012" max="11014" width="7.7109375" style="58" customWidth="1"/>
    <col min="11015" max="11015" width="9" style="58" customWidth="1"/>
    <col min="11016" max="11016" width="9.140625" style="58" customWidth="1"/>
    <col min="11017" max="11017" width="11" style="58" customWidth="1"/>
    <col min="11018" max="11264" width="9.140625" style="58"/>
    <col min="11265" max="11265" width="7" style="58" customWidth="1"/>
    <col min="11266" max="11266" width="24.42578125" style="58" customWidth="1"/>
    <col min="11267" max="11267" width="8.140625" style="58" customWidth="1"/>
    <col min="11268" max="11270" width="7.7109375" style="58" customWidth="1"/>
    <col min="11271" max="11271" width="9" style="58" customWidth="1"/>
    <col min="11272" max="11272" width="9.140625" style="58" customWidth="1"/>
    <col min="11273" max="11273" width="11" style="58" customWidth="1"/>
    <col min="11274" max="11520" width="9.140625" style="58"/>
    <col min="11521" max="11521" width="7" style="58" customWidth="1"/>
    <col min="11522" max="11522" width="24.42578125" style="58" customWidth="1"/>
    <col min="11523" max="11523" width="8.140625" style="58" customWidth="1"/>
    <col min="11524" max="11526" width="7.7109375" style="58" customWidth="1"/>
    <col min="11527" max="11527" width="9" style="58" customWidth="1"/>
    <col min="11528" max="11528" width="9.140625" style="58" customWidth="1"/>
    <col min="11529" max="11529" width="11" style="58" customWidth="1"/>
    <col min="11530" max="11776" width="9.140625" style="58"/>
    <col min="11777" max="11777" width="7" style="58" customWidth="1"/>
    <col min="11778" max="11778" width="24.42578125" style="58" customWidth="1"/>
    <col min="11779" max="11779" width="8.140625" style="58" customWidth="1"/>
    <col min="11780" max="11782" width="7.7109375" style="58" customWidth="1"/>
    <col min="11783" max="11783" width="9" style="58" customWidth="1"/>
    <col min="11784" max="11784" width="9.140625" style="58" customWidth="1"/>
    <col min="11785" max="11785" width="11" style="58" customWidth="1"/>
    <col min="11786" max="12032" width="9.140625" style="58"/>
    <col min="12033" max="12033" width="7" style="58" customWidth="1"/>
    <col min="12034" max="12034" width="24.42578125" style="58" customWidth="1"/>
    <col min="12035" max="12035" width="8.140625" style="58" customWidth="1"/>
    <col min="12036" max="12038" width="7.7109375" style="58" customWidth="1"/>
    <col min="12039" max="12039" width="9" style="58" customWidth="1"/>
    <col min="12040" max="12040" width="9.140625" style="58" customWidth="1"/>
    <col min="12041" max="12041" width="11" style="58" customWidth="1"/>
    <col min="12042" max="12288" width="9.140625" style="58"/>
    <col min="12289" max="12289" width="7" style="58" customWidth="1"/>
    <col min="12290" max="12290" width="24.42578125" style="58" customWidth="1"/>
    <col min="12291" max="12291" width="8.140625" style="58" customWidth="1"/>
    <col min="12292" max="12294" width="7.7109375" style="58" customWidth="1"/>
    <col min="12295" max="12295" width="9" style="58" customWidth="1"/>
    <col min="12296" max="12296" width="9.140625" style="58" customWidth="1"/>
    <col min="12297" max="12297" width="11" style="58" customWidth="1"/>
    <col min="12298" max="12544" width="9.140625" style="58"/>
    <col min="12545" max="12545" width="7" style="58" customWidth="1"/>
    <col min="12546" max="12546" width="24.42578125" style="58" customWidth="1"/>
    <col min="12547" max="12547" width="8.140625" style="58" customWidth="1"/>
    <col min="12548" max="12550" width="7.7109375" style="58" customWidth="1"/>
    <col min="12551" max="12551" width="9" style="58" customWidth="1"/>
    <col min="12552" max="12552" width="9.140625" style="58" customWidth="1"/>
    <col min="12553" max="12553" width="11" style="58" customWidth="1"/>
    <col min="12554" max="12800" width="9.140625" style="58"/>
    <col min="12801" max="12801" width="7" style="58" customWidth="1"/>
    <col min="12802" max="12802" width="24.42578125" style="58" customWidth="1"/>
    <col min="12803" max="12803" width="8.140625" style="58" customWidth="1"/>
    <col min="12804" max="12806" width="7.7109375" style="58" customWidth="1"/>
    <col min="12807" max="12807" width="9" style="58" customWidth="1"/>
    <col min="12808" max="12808" width="9.140625" style="58" customWidth="1"/>
    <col min="12809" max="12809" width="11" style="58" customWidth="1"/>
    <col min="12810" max="13056" width="9.140625" style="58"/>
    <col min="13057" max="13057" width="7" style="58" customWidth="1"/>
    <col min="13058" max="13058" width="24.42578125" style="58" customWidth="1"/>
    <col min="13059" max="13059" width="8.140625" style="58" customWidth="1"/>
    <col min="13060" max="13062" width="7.7109375" style="58" customWidth="1"/>
    <col min="13063" max="13063" width="9" style="58" customWidth="1"/>
    <col min="13064" max="13064" width="9.140625" style="58" customWidth="1"/>
    <col min="13065" max="13065" width="11" style="58" customWidth="1"/>
    <col min="13066" max="13312" width="9.140625" style="58"/>
    <col min="13313" max="13313" width="7" style="58" customWidth="1"/>
    <col min="13314" max="13314" width="24.42578125" style="58" customWidth="1"/>
    <col min="13315" max="13315" width="8.140625" style="58" customWidth="1"/>
    <col min="13316" max="13318" width="7.7109375" style="58" customWidth="1"/>
    <col min="13319" max="13319" width="9" style="58" customWidth="1"/>
    <col min="13320" max="13320" width="9.140625" style="58" customWidth="1"/>
    <col min="13321" max="13321" width="11" style="58" customWidth="1"/>
    <col min="13322" max="13568" width="9.140625" style="58"/>
    <col min="13569" max="13569" width="7" style="58" customWidth="1"/>
    <col min="13570" max="13570" width="24.42578125" style="58" customWidth="1"/>
    <col min="13571" max="13571" width="8.140625" style="58" customWidth="1"/>
    <col min="13572" max="13574" width="7.7109375" style="58" customWidth="1"/>
    <col min="13575" max="13575" width="9" style="58" customWidth="1"/>
    <col min="13576" max="13576" width="9.140625" style="58" customWidth="1"/>
    <col min="13577" max="13577" width="11" style="58" customWidth="1"/>
    <col min="13578" max="13824" width="9.140625" style="58"/>
    <col min="13825" max="13825" width="7" style="58" customWidth="1"/>
    <col min="13826" max="13826" width="24.42578125" style="58" customWidth="1"/>
    <col min="13827" max="13827" width="8.140625" style="58" customWidth="1"/>
    <col min="13828" max="13830" width="7.7109375" style="58" customWidth="1"/>
    <col min="13831" max="13831" width="9" style="58" customWidth="1"/>
    <col min="13832" max="13832" width="9.140625" style="58" customWidth="1"/>
    <col min="13833" max="13833" width="11" style="58" customWidth="1"/>
    <col min="13834" max="14080" width="9.140625" style="58"/>
    <col min="14081" max="14081" width="7" style="58" customWidth="1"/>
    <col min="14082" max="14082" width="24.42578125" style="58" customWidth="1"/>
    <col min="14083" max="14083" width="8.140625" style="58" customWidth="1"/>
    <col min="14084" max="14086" width="7.7109375" style="58" customWidth="1"/>
    <col min="14087" max="14087" width="9" style="58" customWidth="1"/>
    <col min="14088" max="14088" width="9.140625" style="58" customWidth="1"/>
    <col min="14089" max="14089" width="11" style="58" customWidth="1"/>
    <col min="14090" max="14336" width="9.140625" style="58"/>
    <col min="14337" max="14337" width="7" style="58" customWidth="1"/>
    <col min="14338" max="14338" width="24.42578125" style="58" customWidth="1"/>
    <col min="14339" max="14339" width="8.140625" style="58" customWidth="1"/>
    <col min="14340" max="14342" width="7.7109375" style="58" customWidth="1"/>
    <col min="14343" max="14343" width="9" style="58" customWidth="1"/>
    <col min="14344" max="14344" width="9.140625" style="58" customWidth="1"/>
    <col min="14345" max="14345" width="11" style="58" customWidth="1"/>
    <col min="14346" max="14592" width="9.140625" style="58"/>
    <col min="14593" max="14593" width="7" style="58" customWidth="1"/>
    <col min="14594" max="14594" width="24.42578125" style="58" customWidth="1"/>
    <col min="14595" max="14595" width="8.140625" style="58" customWidth="1"/>
    <col min="14596" max="14598" width="7.7109375" style="58" customWidth="1"/>
    <col min="14599" max="14599" width="9" style="58" customWidth="1"/>
    <col min="14600" max="14600" width="9.140625" style="58" customWidth="1"/>
    <col min="14601" max="14601" width="11" style="58" customWidth="1"/>
    <col min="14602" max="14848" width="9.140625" style="58"/>
    <col min="14849" max="14849" width="7" style="58" customWidth="1"/>
    <col min="14850" max="14850" width="24.42578125" style="58" customWidth="1"/>
    <col min="14851" max="14851" width="8.140625" style="58" customWidth="1"/>
    <col min="14852" max="14854" width="7.7109375" style="58" customWidth="1"/>
    <col min="14855" max="14855" width="9" style="58" customWidth="1"/>
    <col min="14856" max="14856" width="9.140625" style="58" customWidth="1"/>
    <col min="14857" max="14857" width="11" style="58" customWidth="1"/>
    <col min="14858" max="15104" width="9.140625" style="58"/>
    <col min="15105" max="15105" width="7" style="58" customWidth="1"/>
    <col min="15106" max="15106" width="24.42578125" style="58" customWidth="1"/>
    <col min="15107" max="15107" width="8.140625" style="58" customWidth="1"/>
    <col min="15108" max="15110" width="7.7109375" style="58" customWidth="1"/>
    <col min="15111" max="15111" width="9" style="58" customWidth="1"/>
    <col min="15112" max="15112" width="9.140625" style="58" customWidth="1"/>
    <col min="15113" max="15113" width="11" style="58" customWidth="1"/>
    <col min="15114" max="15360" width="9.140625" style="58"/>
    <col min="15361" max="15361" width="7" style="58" customWidth="1"/>
    <col min="15362" max="15362" width="24.42578125" style="58" customWidth="1"/>
    <col min="15363" max="15363" width="8.140625" style="58" customWidth="1"/>
    <col min="15364" max="15366" width="7.7109375" style="58" customWidth="1"/>
    <col min="15367" max="15367" width="9" style="58" customWidth="1"/>
    <col min="15368" max="15368" width="9.140625" style="58" customWidth="1"/>
    <col min="15369" max="15369" width="11" style="58" customWidth="1"/>
    <col min="15370" max="15616" width="9.140625" style="58"/>
    <col min="15617" max="15617" width="7" style="58" customWidth="1"/>
    <col min="15618" max="15618" width="24.42578125" style="58" customWidth="1"/>
    <col min="15619" max="15619" width="8.140625" style="58" customWidth="1"/>
    <col min="15620" max="15622" width="7.7109375" style="58" customWidth="1"/>
    <col min="15623" max="15623" width="9" style="58" customWidth="1"/>
    <col min="15624" max="15624" width="9.140625" style="58" customWidth="1"/>
    <col min="15625" max="15625" width="11" style="58" customWidth="1"/>
    <col min="15626" max="15872" width="9.140625" style="58"/>
    <col min="15873" max="15873" width="7" style="58" customWidth="1"/>
    <col min="15874" max="15874" width="24.42578125" style="58" customWidth="1"/>
    <col min="15875" max="15875" width="8.140625" style="58" customWidth="1"/>
    <col min="15876" max="15878" width="7.7109375" style="58" customWidth="1"/>
    <col min="15879" max="15879" width="9" style="58" customWidth="1"/>
    <col min="15880" max="15880" width="9.140625" style="58" customWidth="1"/>
    <col min="15881" max="15881" width="11" style="58" customWidth="1"/>
    <col min="15882" max="16128" width="9.140625" style="58"/>
    <col min="16129" max="16129" width="7" style="58" customWidth="1"/>
    <col min="16130" max="16130" width="24.42578125" style="58" customWidth="1"/>
    <col min="16131" max="16131" width="8.140625" style="58" customWidth="1"/>
    <col min="16132" max="16134" width="7.7109375" style="58" customWidth="1"/>
    <col min="16135" max="16135" width="9" style="58" customWidth="1"/>
    <col min="16136" max="16136" width="9.140625" style="58" customWidth="1"/>
    <col min="16137" max="16137" width="11" style="58" customWidth="1"/>
    <col min="16138" max="16384" width="9.140625" style="58"/>
  </cols>
  <sheetData>
    <row r="1" spans="1:9" ht="12" x14ac:dyDescent="0.25">
      <c r="A1" s="52" t="s">
        <v>15</v>
      </c>
      <c r="B1" s="53" t="s">
        <v>40</v>
      </c>
      <c r="C1" s="54"/>
      <c r="D1" s="54" t="s">
        <v>41</v>
      </c>
      <c r="E1" s="55" t="s">
        <v>42</v>
      </c>
      <c r="F1" s="55" t="s">
        <v>43</v>
      </c>
      <c r="G1" s="56" t="s">
        <v>44</v>
      </c>
      <c r="H1" s="56" t="s">
        <v>45</v>
      </c>
      <c r="I1" s="57">
        <v>42602</v>
      </c>
    </row>
    <row r="2" spans="1:9" ht="4.5" customHeight="1" x14ac:dyDescent="0.25">
      <c r="A2" s="59"/>
      <c r="B2" s="60"/>
      <c r="C2" s="61"/>
      <c r="D2" s="61"/>
      <c r="E2" s="62"/>
      <c r="F2" s="62"/>
      <c r="G2" s="63"/>
      <c r="H2" s="63"/>
      <c r="I2" s="63"/>
    </row>
    <row r="3" spans="1:9" ht="11.45" x14ac:dyDescent="0.2">
      <c r="A3" s="64">
        <v>4100</v>
      </c>
      <c r="B3" s="65" t="str">
        <f>VLOOKUP(A3,[2]Ledenlijst!$B$2:$N$707,2,FALSE)</f>
        <v>BOUSSY Werner</v>
      </c>
      <c r="C3" s="64" t="str">
        <f>VLOOKUP(A3,[2]Ledenlijst!$B$2:$N$707,13,FALSE)</f>
        <v>K.Kn</v>
      </c>
      <c r="D3" s="64" t="str">
        <f>VLOOKUP(A3,[2]Ledenlijst!$B$2:$N$707,7,FALSE)</f>
        <v>S</v>
      </c>
      <c r="E3" s="66"/>
      <c r="G3" s="62"/>
      <c r="I3" s="62"/>
    </row>
    <row r="4" spans="1:9" ht="12" x14ac:dyDescent="0.25">
      <c r="A4" s="64">
        <v>7678</v>
      </c>
      <c r="B4" s="65" t="str">
        <f>VLOOKUP(A4,[2]Ledenlijst!$B$2:$N$707,2,FALSE)</f>
        <v>DE VREEZE Patrick</v>
      </c>
      <c r="C4" s="64" t="str">
        <f>VLOOKUP(A4,[2]Ledenlijst!$B$2:$N$707,13,FALSE)</f>
        <v>K.Kn</v>
      </c>
      <c r="D4" s="64" t="str">
        <f>VLOOKUP(A4,[2]Ledenlijst!$B$2:$N$707,7,FALSE)</f>
        <v>S</v>
      </c>
      <c r="E4" s="66"/>
      <c r="H4" s="64"/>
      <c r="I4" s="61"/>
    </row>
    <row r="5" spans="1:9" ht="11.45" x14ac:dyDescent="0.2">
      <c r="A5" s="64">
        <v>5178</v>
      </c>
      <c r="B5" s="65" t="str">
        <f>VLOOKUP(A5,[2]Ledenlijst!$B$2:$N$707,2,FALSE)</f>
        <v>FRANKEN Luc</v>
      </c>
      <c r="C5" s="64" t="str">
        <f>VLOOKUP(A5,[2]Ledenlijst!$B$2:$N$707,13,FALSE)</f>
        <v>K.Kn</v>
      </c>
      <c r="D5" s="64" t="str">
        <f>VLOOKUP(A5,[2]Ledenlijst!$B$2:$N$707,7,FALSE)</f>
        <v>S</v>
      </c>
      <c r="E5" s="66"/>
      <c r="G5" s="62"/>
      <c r="I5" s="62"/>
    </row>
    <row r="6" spans="1:9" ht="11.45" x14ac:dyDescent="0.2">
      <c r="A6" s="64">
        <v>4522</v>
      </c>
      <c r="B6" s="65" t="str">
        <f>VLOOKUP(A6,[2]Ledenlijst!$B$2:$N$707,2,FALSE)</f>
        <v>METTEPENNINGEN Julien</v>
      </c>
      <c r="C6" s="64" t="str">
        <f>VLOOKUP(A6,[2]Ledenlijst!$B$2:$N$707,13,FALSE)</f>
        <v>K.Kn</v>
      </c>
      <c r="D6" s="64" t="str">
        <f>VLOOKUP(A6,[2]Ledenlijst!$B$2:$N$707,7,FALSE)</f>
        <v>S</v>
      </c>
      <c r="E6" s="66"/>
      <c r="G6" s="62"/>
      <c r="I6" s="62"/>
    </row>
    <row r="7" spans="1:9" ht="12" x14ac:dyDescent="0.25">
      <c r="A7" s="64">
        <v>4114</v>
      </c>
      <c r="B7" s="65" t="str">
        <f>VLOOKUP(A7,[2]Ledenlijst!$B$2:$N$707,2,FALSE)</f>
        <v>VAN KREIJ Jo</v>
      </c>
      <c r="C7" s="64" t="str">
        <f>VLOOKUP(A7,[2]Ledenlijst!$B$2:$N$707,13,FALSE)</f>
        <v>K.Kn</v>
      </c>
      <c r="D7" s="64" t="str">
        <f>VLOOKUP(A7,[2]Ledenlijst!$B$2:$N$707,7,FALSE)</f>
        <v>S</v>
      </c>
      <c r="E7" s="66"/>
      <c r="G7" s="62">
        <f>COUNTA(A3:A7)</f>
        <v>5</v>
      </c>
      <c r="I7" s="61" t="s">
        <v>46</v>
      </c>
    </row>
    <row r="8" spans="1:9" ht="11.45" x14ac:dyDescent="0.2">
      <c r="A8" s="64">
        <v>1102</v>
      </c>
      <c r="B8" s="65" t="str">
        <f>VLOOKUP(A8,[2]Ledenlijst!$B$2:$N$707,2,FALSE)</f>
        <v>CALLIAUW Ludovicus</v>
      </c>
      <c r="C8" s="64" t="str">
        <f>VLOOKUP(A8,[2]Ledenlijst!$B$2:$N$707,13,FALSE)</f>
        <v>OS</v>
      </c>
      <c r="D8" s="64" t="str">
        <f>VLOOKUP(A8,[2]Ledenlijst!$B$2:$N$707,7,FALSE)</f>
        <v>S</v>
      </c>
      <c r="E8" s="66"/>
      <c r="G8" s="62"/>
      <c r="I8" s="62"/>
    </row>
    <row r="9" spans="1:9" ht="11.45" x14ac:dyDescent="0.2">
      <c r="A9" s="67" t="s">
        <v>47</v>
      </c>
      <c r="B9" s="65" t="str">
        <f>VLOOKUP(A9,[2]Ledenlijst!$B$2:$N$707,2,FALSE)</f>
        <v>DEVRIENDT Bart</v>
      </c>
      <c r="C9" s="64" t="str">
        <f>VLOOKUP(A9,[2]Ledenlijst!$B$2:$N$707,13,FALSE)</f>
        <v>OS</v>
      </c>
      <c r="E9" s="66"/>
      <c r="F9" s="64" t="str">
        <f>VLOOKUP(A9,[2]Ledenlijst!$B$2:$N$707,7,FALSE)</f>
        <v>K</v>
      </c>
      <c r="G9" s="62"/>
      <c r="I9" s="62"/>
    </row>
    <row r="10" spans="1:9" ht="12" x14ac:dyDescent="0.25">
      <c r="A10" s="64">
        <v>4119</v>
      </c>
      <c r="B10" s="65" t="str">
        <f>VLOOKUP(A10,[2]Ledenlijst!$B$2:$N$707,2,FALSE)</f>
        <v>GEERLANDT José</v>
      </c>
      <c r="C10" s="64" t="str">
        <f>VLOOKUP(A10,[2]Ledenlijst!$B$2:$N$707,13,FALSE)</f>
        <v>OS</v>
      </c>
      <c r="D10" s="64" t="str">
        <f>VLOOKUP(A10,[2]Ledenlijst!$B$2:$N$707,7,FALSE)</f>
        <v>S</v>
      </c>
      <c r="E10" s="66"/>
      <c r="H10" s="64"/>
      <c r="I10" s="61"/>
    </row>
    <row r="11" spans="1:9" ht="11.45" x14ac:dyDescent="0.2">
      <c r="A11" s="64">
        <v>4122</v>
      </c>
      <c r="B11" s="65" t="str">
        <f>VLOOKUP(A11,[2]Ledenlijst!$B$2:$N$707,2,FALSE)</f>
        <v>HAEGHEBAERT Eric</v>
      </c>
      <c r="C11" s="64" t="str">
        <f>VLOOKUP(A11,[2]Ledenlijst!$B$2:$N$707,13,FALSE)</f>
        <v>OS</v>
      </c>
      <c r="D11" s="64" t="str">
        <f>VLOOKUP(A11,[2]Ledenlijst!$B$2:$N$707,7,FALSE)</f>
        <v>S</v>
      </c>
      <c r="E11" s="66"/>
      <c r="G11" s="62"/>
      <c r="I11" s="62"/>
    </row>
    <row r="12" spans="1:9" ht="11.45" x14ac:dyDescent="0.2">
      <c r="A12" s="64">
        <v>6074</v>
      </c>
      <c r="B12" s="65" t="str">
        <f>VLOOKUP(A12,[2]Ledenlijst!$B$2:$N$707,2,FALSE)</f>
        <v>MAES Hendrik</v>
      </c>
      <c r="C12" s="64" t="str">
        <f>VLOOKUP(A12,[2]Ledenlijst!$B$2:$N$707,13,FALSE)</f>
        <v>OS</v>
      </c>
      <c r="D12" s="64" t="str">
        <f>VLOOKUP(A12,[2]Ledenlijst!$B$2:$N$707,7,FALSE)</f>
        <v>S</v>
      </c>
      <c r="E12" s="66"/>
      <c r="G12" s="62"/>
      <c r="I12" s="62"/>
    </row>
    <row r="13" spans="1:9" ht="11.45" x14ac:dyDescent="0.2">
      <c r="A13" s="64">
        <v>7287</v>
      </c>
      <c r="B13" s="65" t="str">
        <f>VLOOKUP(A13,[2]Ledenlijst!$B$2:$N$707,2,FALSE)</f>
        <v>SOENENS Joël</v>
      </c>
      <c r="C13" s="64" t="str">
        <f>VLOOKUP(A13,[2]Ledenlijst!$B$2:$N$707,13,FALSE)</f>
        <v>OS</v>
      </c>
      <c r="D13" s="64" t="str">
        <f>VLOOKUP(A13,[2]Ledenlijst!$B$2:$N$707,7,FALSE)</f>
        <v>S</v>
      </c>
      <c r="E13" s="66"/>
      <c r="G13" s="62"/>
      <c r="I13" s="62"/>
    </row>
    <row r="14" spans="1:9" ht="11.45" x14ac:dyDescent="0.2">
      <c r="A14" s="64">
        <v>8883</v>
      </c>
      <c r="B14" s="65" t="str">
        <f>VLOOKUP(A14,[2]Ledenlijst!$B$2:$N$707,2,FALSE)</f>
        <v>VANPRAET Bart</v>
      </c>
      <c r="C14" s="64" t="str">
        <f>VLOOKUP(A14,[2]Ledenlijst!$B$2:$N$707,13,FALSE)</f>
        <v>OS</v>
      </c>
      <c r="D14" s="64" t="str">
        <f>VLOOKUP(A14,[2]Ledenlijst!$B$2:$N$707,7,FALSE)</f>
        <v>S</v>
      </c>
      <c r="E14" s="66"/>
      <c r="G14" s="62"/>
      <c r="I14" s="62"/>
    </row>
    <row r="15" spans="1:9" ht="11.45" x14ac:dyDescent="0.2">
      <c r="A15" s="64">
        <v>8668</v>
      </c>
      <c r="B15" s="65" t="str">
        <f>VLOOKUP(A15,[2]Ledenlijst!$B$2:$N$707,2,FALSE)</f>
        <v>VANDEKEERE Bert</v>
      </c>
      <c r="C15" s="64" t="str">
        <f>VLOOKUP(A15,[2]Ledenlijst!$B$2:$N$707,13,FALSE)</f>
        <v>OS</v>
      </c>
      <c r="D15" s="64" t="str">
        <f>VLOOKUP(A15,[2]Ledenlijst!$B$2:$N$707,7,FALSE)</f>
        <v>S</v>
      </c>
      <c r="E15" s="66"/>
      <c r="G15" s="62"/>
      <c r="I15" s="62"/>
    </row>
    <row r="16" spans="1:9" ht="11.45" x14ac:dyDescent="0.2">
      <c r="A16" s="64">
        <v>7010</v>
      </c>
      <c r="B16" s="65" t="str">
        <f>VLOOKUP(A16,[2]Ledenlijst!$B$2:$N$707,2,FALSE)</f>
        <v>VERMEULEN Johan</v>
      </c>
      <c r="C16" s="64" t="str">
        <f>VLOOKUP(A16,[2]Ledenlijst!$B$2:$N$707,13,FALSE)</f>
        <v>OS</v>
      </c>
      <c r="D16" s="64" t="str">
        <f>VLOOKUP(A16,[2]Ledenlijst!$B$2:$N$707,7,FALSE)</f>
        <v>S</v>
      </c>
      <c r="E16" s="66"/>
      <c r="G16" s="62"/>
      <c r="I16" s="62"/>
    </row>
    <row r="17" spans="1:9" ht="11.45" x14ac:dyDescent="0.2">
      <c r="A17" s="64">
        <v>4133</v>
      </c>
      <c r="B17" s="65" t="str">
        <f>VLOOKUP(A17,[2]Ledenlijst!$B$2:$N$707,2,FALSE)</f>
        <v>WERBROUCK Luc</v>
      </c>
      <c r="C17" s="64" t="str">
        <f>VLOOKUP(A17,[2]Ledenlijst!$B$2:$N$707,13,FALSE)</f>
        <v>OS</v>
      </c>
      <c r="D17" s="64" t="str">
        <f>VLOOKUP(A17,[2]Ledenlijst!$B$2:$N$707,7,FALSE)</f>
        <v>S</v>
      </c>
      <c r="E17" s="66"/>
      <c r="G17" s="62">
        <f>COUNTA(A8:A17)</f>
        <v>10</v>
      </c>
      <c r="I17" s="62" t="s">
        <v>48</v>
      </c>
    </row>
    <row r="18" spans="1:9" ht="11.45" x14ac:dyDescent="0.2">
      <c r="A18" s="64">
        <v>4158</v>
      </c>
      <c r="B18" s="65" t="str">
        <f>VLOOKUP(A18,[2]Ledenlijst!$B$2:$N$707,2,FALSE)</f>
        <v>BAUWENS Freddy</v>
      </c>
      <c r="C18" s="64" t="str">
        <f>VLOOKUP(A18,[2]Ledenlijst!$B$2:$N$707,13,FALSE)</f>
        <v>K.ZE</v>
      </c>
      <c r="D18" s="64" t="str">
        <f>VLOOKUP(A18,[2]Ledenlijst!$B$2:$N$707,7,FALSE)</f>
        <v>S</v>
      </c>
      <c r="E18" s="66"/>
      <c r="G18" s="62"/>
      <c r="I18" s="62"/>
    </row>
    <row r="19" spans="1:9" ht="11.45" x14ac:dyDescent="0.2">
      <c r="A19" s="67" t="s">
        <v>49</v>
      </c>
      <c r="B19" s="65" t="str">
        <f>VLOOKUP(A19,[2]Ledenlijst!$B$2:$N$707,2,FALSE)</f>
        <v>BLOMME Johan</v>
      </c>
      <c r="C19" s="64" t="str">
        <f>VLOOKUP(A19,[2]Ledenlijst!$B$2:$N$707,13,FALSE)</f>
        <v>K.ZE</v>
      </c>
      <c r="E19" s="66"/>
      <c r="F19" s="64" t="str">
        <f>VLOOKUP(A19,[2]Ledenlijst!$B$2:$N$707,7,FALSE)</f>
        <v>K</v>
      </c>
      <c r="G19" s="62"/>
      <c r="I19" s="62"/>
    </row>
    <row r="20" spans="1:9" ht="11.45" x14ac:dyDescent="0.2">
      <c r="A20" s="67" t="s">
        <v>50</v>
      </c>
      <c r="B20" s="65" t="str">
        <f>VLOOKUP(A20,[2]Ledenlijst!$B$2:$N$707,2,FALSE)</f>
        <v>BONNY Ingrid</v>
      </c>
      <c r="C20" s="64" t="str">
        <f>VLOOKUP(A20,[2]Ledenlijst!$B$2:$N$707,13,FALSE)</f>
        <v>K.ZE</v>
      </c>
      <c r="E20" s="66"/>
      <c r="F20" s="64" t="str">
        <f>VLOOKUP(A20,[2]Ledenlijst!$B$2:$N$707,7,FALSE)</f>
        <v>K</v>
      </c>
      <c r="I20" s="62"/>
    </row>
    <row r="21" spans="1:9" ht="11.45" x14ac:dyDescent="0.2">
      <c r="A21" s="67" t="s">
        <v>51</v>
      </c>
      <c r="B21" s="65" t="str">
        <f>VLOOKUP(A21,[2]Ledenlijst!$B$2:$N$707,2,FALSE)</f>
        <v>BULTINCK Ginette</v>
      </c>
      <c r="C21" s="64" t="str">
        <f>VLOOKUP(A21,[2]Ledenlijst!$B$2:$N$707,13,FALSE)</f>
        <v>K.ZE</v>
      </c>
      <c r="E21" s="66"/>
      <c r="F21" s="64" t="str">
        <f>VLOOKUP(A21,[2]Ledenlijst!$B$2:$N$707,7,FALSE)</f>
        <v>K</v>
      </c>
      <c r="G21" s="62"/>
      <c r="I21" s="62"/>
    </row>
    <row r="22" spans="1:9" ht="11.45" x14ac:dyDescent="0.2">
      <c r="A22" s="64" t="s">
        <v>52</v>
      </c>
      <c r="B22" s="65" t="str">
        <f>VLOOKUP(A22,[2]Ledenlijst!$B$2:$N$707,2,FALSE)</f>
        <v>BUYSSE Edgard</v>
      </c>
      <c r="C22" s="64" t="str">
        <f>VLOOKUP(A22,[2]Ledenlijst!$B$2:$N$707,13,FALSE)</f>
        <v>K.ZE</v>
      </c>
      <c r="E22" s="66"/>
      <c r="F22" s="64" t="str">
        <f>VLOOKUP(A22,[2]Ledenlijst!$B$2:$N$707,7,FALSE)</f>
        <v>K</v>
      </c>
      <c r="G22" s="62"/>
      <c r="I22" s="62"/>
    </row>
    <row r="23" spans="1:9" ht="11.45" x14ac:dyDescent="0.2">
      <c r="A23" s="64">
        <v>4162</v>
      </c>
      <c r="B23" s="65" t="str">
        <f>VLOOKUP(A23,[2]Ledenlijst!$B$2:$N$707,2,FALSE)</f>
        <v>CAPPELLE Eddy</v>
      </c>
      <c r="C23" s="64" t="str">
        <f>VLOOKUP(A23,[2]Ledenlijst!$B$2:$N$707,13,FALSE)</f>
        <v>K.ZE</v>
      </c>
      <c r="D23" s="64" t="str">
        <f>VLOOKUP(A23,[2]Ledenlijst!$B$2:$N$707,7,FALSE)</f>
        <v>S</v>
      </c>
      <c r="E23" s="66"/>
      <c r="G23" s="62"/>
      <c r="I23" s="62"/>
    </row>
    <row r="24" spans="1:9" ht="11.45" x14ac:dyDescent="0.2">
      <c r="A24" s="67" t="s">
        <v>53</v>
      </c>
      <c r="B24" s="65" t="str">
        <f>VLOOKUP(A24,[2]Ledenlijst!$B$2:$N$707,2,FALSE)</f>
        <v>CATTRYSSE Magali</v>
      </c>
      <c r="C24" s="64" t="str">
        <f>VLOOKUP(A24,[2]Ledenlijst!$B$2:$N$707,13,FALSE)</f>
        <v>K.ZE</v>
      </c>
      <c r="E24" s="66"/>
      <c r="F24" s="64" t="str">
        <f>VLOOKUP(A24,[2]Ledenlijst!$B$2:$N$707,7,FALSE)</f>
        <v>K</v>
      </c>
      <c r="G24" s="62"/>
      <c r="I24" s="62"/>
    </row>
    <row r="25" spans="1:9" ht="11.45" x14ac:dyDescent="0.2">
      <c r="A25" s="64">
        <v>4167</v>
      </c>
      <c r="B25" s="65" t="str">
        <f>VLOOKUP(A25,[2]Ledenlijst!$B$2:$N$707,2,FALSE)</f>
        <v>DECLERCK Gilbert</v>
      </c>
      <c r="C25" s="64" t="str">
        <f>VLOOKUP(A25,[2]Ledenlijst!$B$2:$N$707,13,FALSE)</f>
        <v>K.ZE</v>
      </c>
      <c r="D25" s="64" t="str">
        <f>VLOOKUP(A25,[2]Ledenlijst!$B$2:$N$707,7,FALSE)</f>
        <v>S</v>
      </c>
      <c r="E25" s="66"/>
      <c r="I25" s="62"/>
    </row>
    <row r="26" spans="1:9" ht="11.45" x14ac:dyDescent="0.2">
      <c r="A26" s="64">
        <v>9254</v>
      </c>
      <c r="B26" s="65" t="str">
        <f>VLOOKUP(A26,[2]Ledenlijst!$B$2:$N$707,2,FALSE)</f>
        <v>DEPRINCE Luc</v>
      </c>
      <c r="C26" s="64" t="str">
        <f>VLOOKUP(A26,[2]Ledenlijst!$B$2:$N$707,13,FALSE)</f>
        <v>K.ZE</v>
      </c>
      <c r="D26" s="64" t="str">
        <f>VLOOKUP(A26,[2]Ledenlijst!$B$2:$N$707,7,FALSE)</f>
        <v>S</v>
      </c>
      <c r="E26" s="66"/>
      <c r="G26" s="62"/>
      <c r="I26" s="62"/>
    </row>
    <row r="27" spans="1:9" ht="11.45" x14ac:dyDescent="0.2">
      <c r="A27" s="64">
        <v>4171</v>
      </c>
      <c r="B27" s="65" t="str">
        <f>VLOOKUP(A27,[2]Ledenlijst!$B$2:$N$707,2,FALSE)</f>
        <v>FORREST Emiel</v>
      </c>
      <c r="C27" s="64" t="str">
        <f>VLOOKUP(A27,[2]Ledenlijst!$B$2:$N$707,13,FALSE)</f>
        <v>K.ZE</v>
      </c>
      <c r="D27" s="64" t="str">
        <f>VLOOKUP(A27,[2]Ledenlijst!$B$2:$N$707,7,FALSE)</f>
        <v>S</v>
      </c>
      <c r="E27" s="66"/>
      <c r="G27" s="62"/>
      <c r="I27" s="62"/>
    </row>
    <row r="28" spans="1:9" ht="11.45" x14ac:dyDescent="0.2">
      <c r="A28" s="67" t="s">
        <v>54</v>
      </c>
      <c r="B28" s="65" t="str">
        <f>VLOOKUP(A28,[2]Ledenlijst!$B$2:$N$707,2,FALSE)</f>
        <v>LAMBERT Marie-Thérése</v>
      </c>
      <c r="C28" s="64" t="str">
        <f>VLOOKUP(A28,[2]Ledenlijst!$B$2:$N$707,13,FALSE)</f>
        <v>K.ZE</v>
      </c>
      <c r="E28" s="66"/>
      <c r="F28" s="64" t="str">
        <f>VLOOKUP(A28,[2]Ledenlijst!$B$2:$N$707,7,FALSE)</f>
        <v>K</v>
      </c>
      <c r="G28" s="62"/>
      <c r="I28" s="62"/>
    </row>
    <row r="29" spans="1:9" ht="11.45" x14ac:dyDescent="0.2">
      <c r="A29" s="67" t="s">
        <v>55</v>
      </c>
      <c r="B29" s="65" t="str">
        <f>VLOOKUP(A29,[2]Ledenlijst!$B$2:$N$707,2,FALSE)</f>
        <v>MARTENS Linda</v>
      </c>
      <c r="C29" s="64" t="str">
        <f>VLOOKUP(A29,[2]Ledenlijst!$B$2:$N$707,13,FALSE)</f>
        <v>K.ZE</v>
      </c>
      <c r="E29" s="66"/>
      <c r="F29" s="64" t="str">
        <f>VLOOKUP(A29,[2]Ledenlijst!$B$2:$N$707,7,FALSE)</f>
        <v>K</v>
      </c>
      <c r="G29" s="62"/>
      <c r="I29" s="62"/>
    </row>
    <row r="30" spans="1:9" ht="11.45" x14ac:dyDescent="0.2">
      <c r="A30" s="67" t="s">
        <v>56</v>
      </c>
      <c r="B30" s="65" t="str">
        <f>VLOOKUP(A30,[2]Ledenlijst!$B$2:$N$707,2,FALSE)</f>
        <v>SEDED Bold</v>
      </c>
      <c r="C30" s="64" t="str">
        <f>VLOOKUP(A30,[2]Ledenlijst!$B$2:$N$707,13,FALSE)</f>
        <v>K.ZE</v>
      </c>
      <c r="E30" s="66"/>
      <c r="F30" s="64" t="str">
        <f>VLOOKUP(A30,[2]Ledenlijst!$B$2:$N$707,7,FALSE)</f>
        <v>K</v>
      </c>
    </row>
    <row r="31" spans="1:9" ht="11.45" x14ac:dyDescent="0.2">
      <c r="A31" s="67" t="s">
        <v>57</v>
      </c>
      <c r="B31" s="65" t="str">
        <f>VLOOKUP(A31,[2]Ledenlijst!$B$2:$N$707,2,FALSE)</f>
        <v>SERROELS Erwin</v>
      </c>
      <c r="C31" s="64" t="str">
        <f>VLOOKUP(A31,[2]Ledenlijst!$B$2:$N$707,13,FALSE)</f>
        <v>K.ZE</v>
      </c>
      <c r="E31" s="66"/>
      <c r="F31" s="64" t="str">
        <f>VLOOKUP(A31,[2]Ledenlijst!$B$2:$N$707,7,FALSE)</f>
        <v>K</v>
      </c>
      <c r="I31" s="62"/>
    </row>
    <row r="32" spans="1:9" ht="11.45" x14ac:dyDescent="0.2">
      <c r="A32" s="67" t="s">
        <v>58</v>
      </c>
      <c r="B32" s="65" t="str">
        <f>VLOOKUP(A32,[2]Ledenlijst!$B$2:$N$707,2,FALSE)</f>
        <v>STUBBE Patricia</v>
      </c>
      <c r="C32" s="64" t="str">
        <f>VLOOKUP(A32,[2]Ledenlijst!$B$2:$N$707,13,FALSE)</f>
        <v>K.ZE</v>
      </c>
      <c r="E32" s="66"/>
      <c r="F32" s="64" t="str">
        <f>VLOOKUP(A32,[2]Ledenlijst!$B$2:$N$707,7,FALSE)</f>
        <v>K</v>
      </c>
      <c r="G32" s="62"/>
      <c r="I32" s="62"/>
    </row>
    <row r="33" spans="1:9" ht="11.45" x14ac:dyDescent="0.2">
      <c r="A33" s="67" t="s">
        <v>59</v>
      </c>
      <c r="B33" s="65" t="str">
        <f>VLOOKUP(A33,[2]Ledenlijst!$B$2:$N$707,2,FALSE)</f>
        <v>ULIN Nadine</v>
      </c>
      <c r="C33" s="64" t="str">
        <f>VLOOKUP(A33,[2]Ledenlijst!$B$2:$N$707,13,FALSE)</f>
        <v>K.ZE</v>
      </c>
      <c r="E33" s="66"/>
      <c r="F33" s="64" t="str">
        <f>VLOOKUP(A33,[2]Ledenlijst!$B$2:$N$707,7,FALSE)</f>
        <v>K</v>
      </c>
      <c r="G33" s="62"/>
      <c r="I33" s="62"/>
    </row>
    <row r="34" spans="1:9" ht="11.45" x14ac:dyDescent="0.2">
      <c r="A34" s="67" t="s">
        <v>60</v>
      </c>
      <c r="B34" s="65" t="str">
        <f>VLOOKUP(A34,[2]Ledenlijst!$B$2:$N$707,2,FALSE)</f>
        <v>VANDEKERCKHOVE Danny</v>
      </c>
      <c r="C34" s="64" t="str">
        <f>VLOOKUP(A34,[2]Ledenlijst!$B$2:$N$707,13,FALSE)</f>
        <v>K.ZE</v>
      </c>
      <c r="E34" s="66"/>
      <c r="F34" s="64" t="str">
        <f>VLOOKUP(A34,[2]Ledenlijst!$B$2:$N$707,7,FALSE)</f>
        <v>K</v>
      </c>
      <c r="G34" s="62"/>
      <c r="I34" s="62"/>
    </row>
    <row r="35" spans="1:9" ht="11.45" x14ac:dyDescent="0.2">
      <c r="A35" s="67">
        <v>9961</v>
      </c>
      <c r="B35" s="65" t="str">
        <f>VLOOKUP(A35,[2]Ledenlijst!$B$2:$N$707,2,FALSE)</f>
        <v>VANDENBROELE Kurt</v>
      </c>
      <c r="C35" s="64" t="str">
        <f>VLOOKUP(A35,[2]Ledenlijst!$B$2:$N$707,13,FALSE)</f>
        <v>K.ZE</v>
      </c>
      <c r="D35" s="64" t="str">
        <f>VLOOKUP(A35,[2]Ledenlijst!$B$2:$N$707,7,FALSE)</f>
        <v>S</v>
      </c>
      <c r="E35" s="66"/>
      <c r="I35" s="62"/>
    </row>
    <row r="36" spans="1:9" ht="11.45" x14ac:dyDescent="0.2">
      <c r="A36" s="67" t="s">
        <v>61</v>
      </c>
      <c r="B36" s="65" t="str">
        <f>VLOOKUP(A36,[2]Ledenlijst!$B$2:$N$707,2,FALSE)</f>
        <v>VANDIERENDONCK Yannick</v>
      </c>
      <c r="C36" s="64" t="str">
        <f>VLOOKUP(A36,[2]Ledenlijst!$B$2:$N$707,13,FALSE)</f>
        <v>K.ZE</v>
      </c>
      <c r="E36" s="66"/>
      <c r="F36" s="64" t="str">
        <f>VLOOKUP(A36,[2]Ledenlijst!$B$2:$N$707,7,FALSE)</f>
        <v>K</v>
      </c>
      <c r="G36" s="62">
        <f>COUNTA(A18:A36)</f>
        <v>19</v>
      </c>
      <c r="I36" s="62" t="s">
        <v>62</v>
      </c>
    </row>
    <row r="37" spans="1:9" ht="11.45" x14ac:dyDescent="0.2">
      <c r="A37" s="64">
        <v>7465</v>
      </c>
      <c r="B37" s="65" t="str">
        <f>VLOOKUP(A37,[2]Ledenlijst!$B$2:$N$707,2,FALSE)</f>
        <v>COUSSEMENT Wim</v>
      </c>
      <c r="C37" s="64" t="str">
        <f>VLOOKUP(A37,[2]Ledenlijst!$B$2:$N$707,13,FALSE)</f>
        <v>DK</v>
      </c>
      <c r="D37" s="64" t="str">
        <f>VLOOKUP(A37,[2]Ledenlijst!$B$2:$N$707,7,FALSE)</f>
        <v>S</v>
      </c>
      <c r="E37" s="66"/>
      <c r="G37" s="58"/>
      <c r="I37" s="62"/>
    </row>
    <row r="38" spans="1:9" ht="11.45" x14ac:dyDescent="0.2">
      <c r="A38" s="64">
        <v>4180</v>
      </c>
      <c r="B38" s="65" t="str">
        <f>VLOOKUP(A38,[2]Ledenlijst!$B$2:$N$707,2,FALSE)</f>
        <v>CONSTANT Geert</v>
      </c>
      <c r="C38" s="64" t="str">
        <f>VLOOKUP(A38,[2]Ledenlijst!$B$2:$N$707,13,FALSE)</f>
        <v>DK</v>
      </c>
      <c r="D38" s="64" t="str">
        <f>VLOOKUP(A38,[2]Ledenlijst!$B$2:$N$707,7,FALSE)</f>
        <v>S</v>
      </c>
      <c r="E38" s="66"/>
      <c r="G38" s="58"/>
      <c r="I38" s="62"/>
    </row>
    <row r="39" spans="1:9" ht="11.45" x14ac:dyDescent="0.2">
      <c r="A39" s="64">
        <v>5682</v>
      </c>
      <c r="B39" s="65" t="str">
        <f>VLOOKUP(A39,[2]Ledenlijst!$B$2:$N$707,2,FALSE)</f>
        <v>DELANGHE Lievin</v>
      </c>
      <c r="C39" s="64" t="str">
        <f>VLOOKUP(A39,[2]Ledenlijst!$B$2:$N$707,13,FALSE)</f>
        <v>DK</v>
      </c>
      <c r="D39" s="64" t="str">
        <f>VLOOKUP(A39,[2]Ledenlijst!$B$2:$N$707,7,FALSE)</f>
        <v>S</v>
      </c>
      <c r="E39" s="66"/>
      <c r="G39" s="58"/>
      <c r="I39" s="62"/>
    </row>
    <row r="40" spans="1:9" ht="11.45" x14ac:dyDescent="0.2">
      <c r="A40" s="67">
        <v>8047</v>
      </c>
      <c r="B40" s="65" t="str">
        <f>VLOOKUP(A40,[2]Ledenlijst!$B$2:$N$707,2,FALSE)</f>
        <v>DEVRIENDT Bart</v>
      </c>
      <c r="C40" s="64" t="str">
        <f>VLOOKUP(A40,[2]Ledenlijst!$B$2:$N$707,13,FALSE)</f>
        <v>DK</v>
      </c>
      <c r="E40" s="66"/>
      <c r="F40" s="64" t="str">
        <f>VLOOKUP(A40,[2]Ledenlijst!$B$2:$N$707,7,FALSE)</f>
        <v>K</v>
      </c>
      <c r="G40" s="62">
        <f>COUNTA(A37:A40)</f>
        <v>4</v>
      </c>
      <c r="I40" s="62" t="s">
        <v>63</v>
      </c>
    </row>
    <row r="41" spans="1:9" ht="11.45" x14ac:dyDescent="0.2">
      <c r="A41" s="64" t="s">
        <v>64</v>
      </c>
      <c r="B41" s="65" t="str">
        <f>VLOOKUP(A41,[2]Ledenlijst!$B$2:$N$707,2,FALSE)</f>
        <v>ACX Dirk</v>
      </c>
      <c r="C41" s="64" t="str">
        <f>VLOOKUP(A41,[2]Ledenlijst!$B$2:$N$707,13,FALSE)</f>
        <v>K.Br</v>
      </c>
      <c r="E41" s="66"/>
      <c r="F41" s="64" t="str">
        <f>VLOOKUP(A41,[2]Ledenlijst!$B$2:$N$707,7,FALSE)</f>
        <v>K</v>
      </c>
      <c r="G41" s="58"/>
      <c r="I41" s="62"/>
    </row>
    <row r="42" spans="1:9" ht="11.45" x14ac:dyDescent="0.2">
      <c r="A42" s="64">
        <v>6690</v>
      </c>
      <c r="B42" s="65" t="str">
        <f>VLOOKUP(A42,[2]Ledenlijst!$B$2:$N$707,2,FALSE)</f>
        <v>BAUWENS Etienne</v>
      </c>
      <c r="C42" s="64" t="str">
        <f>VLOOKUP(A42,[2]Ledenlijst!$B$2:$N$707,13,FALSE)</f>
        <v>K.Br</v>
      </c>
      <c r="D42" s="64" t="str">
        <f>VLOOKUP(A42,[2]Ledenlijst!$B$2:$N$707,7,FALSE)</f>
        <v>S</v>
      </c>
      <c r="E42" s="66"/>
      <c r="G42" s="58"/>
      <c r="I42" s="62"/>
    </row>
    <row r="43" spans="1:9" ht="11.45" x14ac:dyDescent="0.2">
      <c r="A43" s="64">
        <v>7797</v>
      </c>
      <c r="B43" s="65" t="str">
        <f>VLOOKUP(A43,[2]Ledenlijst!$B$2:$N$707,2,FALSE)</f>
        <v>BEIRENS Marc</v>
      </c>
      <c r="C43" s="64" t="str">
        <f>VLOOKUP(A43,[2]Ledenlijst!$B$2:$N$707,13,FALSE)</f>
        <v>K.Br</v>
      </c>
      <c r="D43" s="64" t="str">
        <f>VLOOKUP(A43,[2]Ledenlijst!$B$2:$N$707,7,FALSE)</f>
        <v>S</v>
      </c>
      <c r="E43" s="66"/>
      <c r="G43" s="58"/>
      <c r="I43" s="62"/>
    </row>
    <row r="44" spans="1:9" ht="11.45" x14ac:dyDescent="0.2">
      <c r="A44" s="64">
        <v>4722</v>
      </c>
      <c r="B44" s="65" t="str">
        <f>VLOOKUP(A44,[2]Ledenlijst!$B$2:$N$707,2,FALSE)</f>
        <v>BLAUWBLOMME Henk</v>
      </c>
      <c r="C44" s="64" t="str">
        <f>VLOOKUP(A44,[2]Ledenlijst!$B$2:$N$707,13,FALSE)</f>
        <v>K.Br</v>
      </c>
      <c r="D44" s="64" t="str">
        <f>VLOOKUP(A44,[2]Ledenlijst!$B$2:$N$707,7,FALSE)</f>
        <v>S</v>
      </c>
      <c r="E44" s="66"/>
      <c r="G44" s="58"/>
      <c r="I44" s="62"/>
    </row>
    <row r="45" spans="1:9" ht="11.45" x14ac:dyDescent="0.2">
      <c r="A45" s="64">
        <v>5685</v>
      </c>
      <c r="B45" s="65" t="str">
        <f>VLOOKUP(A45,[2]Ledenlijst!$B$2:$N$707,2,FALSE)</f>
        <v>BOECKAERT Eric</v>
      </c>
      <c r="C45" s="64" t="str">
        <f>VLOOKUP(A45,[2]Ledenlijst!$B$2:$N$707,13,FALSE)</f>
        <v>K.Br</v>
      </c>
      <c r="D45" s="64" t="str">
        <f>VLOOKUP(A45,[2]Ledenlijst!$B$2:$N$707,7,FALSE)</f>
        <v>S</v>
      </c>
      <c r="E45" s="66"/>
      <c r="G45" s="58"/>
      <c r="I45" s="62"/>
    </row>
    <row r="46" spans="1:9" ht="11.45" x14ac:dyDescent="0.2">
      <c r="A46" s="68">
        <v>7462</v>
      </c>
      <c r="B46" s="65" t="str">
        <f>VLOOKUP(A46,[2]Ledenlijst!$B$2:$N$707,2,FALSE)</f>
        <v>CREYF Fernand</v>
      </c>
      <c r="C46" s="64" t="str">
        <f>VLOOKUP(A46,[2]Ledenlijst!$B$2:$N$707,13,FALSE)</f>
        <v>K.Br</v>
      </c>
      <c r="D46" s="64" t="str">
        <f>VLOOKUP(A46,[2]Ledenlijst!$B$2:$N$707,7,FALSE)</f>
        <v>S</v>
      </c>
      <c r="E46" s="66"/>
      <c r="G46" s="58"/>
      <c r="I46" s="62"/>
    </row>
    <row r="47" spans="1:9" ht="11.45" x14ac:dyDescent="0.2">
      <c r="A47" s="64">
        <v>8921</v>
      </c>
      <c r="B47" s="65" t="str">
        <f>VLOOKUP(A47,[2]Ledenlijst!$B$2:$N$707,2,FALSE)</f>
        <v>CHRISTIAENS Danny</v>
      </c>
      <c r="C47" s="64" t="str">
        <f>VLOOKUP(A47,[2]Ledenlijst!$B$2:$N$707,13,FALSE)</f>
        <v>K.Br</v>
      </c>
      <c r="D47" s="64" t="str">
        <f>VLOOKUP(A47,[2]Ledenlijst!$B$2:$N$707,7,FALSE)</f>
        <v>S</v>
      </c>
      <c r="E47" s="66"/>
      <c r="G47" s="58"/>
      <c r="I47" s="62"/>
    </row>
    <row r="48" spans="1:9" ht="11.45" x14ac:dyDescent="0.2">
      <c r="A48" s="64">
        <v>9256</v>
      </c>
      <c r="B48" s="65" t="str">
        <f>VLOOKUP(A48,[2]Ledenlijst!$B$2:$N$707,2,FALSE)</f>
        <v>DALLINGA Louis</v>
      </c>
      <c r="C48" s="64" t="str">
        <f>VLOOKUP(A48,[2]Ledenlijst!$B$2:$N$707,13,FALSE)</f>
        <v>K.Br</v>
      </c>
      <c r="D48" s="64" t="str">
        <f>VLOOKUP(A48,[2]Ledenlijst!$B$2:$N$707,7,FALSE)</f>
        <v>S</v>
      </c>
      <c r="E48" s="66"/>
      <c r="G48" s="58"/>
      <c r="I48" s="62"/>
    </row>
    <row r="49" spans="1:9" ht="11.45" x14ac:dyDescent="0.2">
      <c r="A49" s="64">
        <v>4071</v>
      </c>
      <c r="B49" s="65" t="str">
        <f>VLOOKUP(A49,[2]Ledenlijst!$B$2:$N$707,2,FALSE)</f>
        <v>DE BAERE Eddy</v>
      </c>
      <c r="C49" s="64" t="str">
        <f>VLOOKUP(A49,[2]Ledenlijst!$B$2:$N$707,13,FALSE)</f>
        <v>K.Br</v>
      </c>
      <c r="D49" s="64" t="str">
        <f>VLOOKUP(A49,[2]Ledenlijst!$B$2:$N$707,7,FALSE)</f>
        <v>S</v>
      </c>
      <c r="E49" s="66"/>
    </row>
    <row r="50" spans="1:9" ht="11.45" x14ac:dyDescent="0.2">
      <c r="A50" s="64">
        <v>9062</v>
      </c>
      <c r="B50" s="65" t="str">
        <f>VLOOKUP(A50,[2]Ledenlijst!$B$2:$N$707,2,FALSE)</f>
        <v>DE BUSSCHER Walter</v>
      </c>
      <c r="C50" s="64" t="str">
        <f>VLOOKUP(A50,[2]Ledenlijst!$B$2:$N$707,13,FALSE)</f>
        <v>K.Br</v>
      </c>
      <c r="D50" s="64" t="str">
        <f>VLOOKUP(A50,[2]Ledenlijst!$B$2:$N$707,7,FALSE)</f>
        <v>S</v>
      </c>
      <c r="E50" s="66"/>
      <c r="G50" s="58"/>
      <c r="I50" s="62"/>
    </row>
    <row r="51" spans="1:9" ht="11.45" x14ac:dyDescent="0.2">
      <c r="A51" s="67" t="s">
        <v>65</v>
      </c>
      <c r="B51" s="65" t="str">
        <f>VLOOKUP(A51,[2]Ledenlijst!$B$2:$N$707,2,FALSE)</f>
        <v>DECLERCK Gilbert</v>
      </c>
      <c r="C51" s="64" t="str">
        <f>VLOOKUP(A51,[2]Ledenlijst!$B$2:$N$707,13,FALSE)</f>
        <v>K.Br</v>
      </c>
      <c r="E51" s="66"/>
      <c r="F51" s="64" t="str">
        <f>VLOOKUP(A51,[2]Ledenlijst!$B$2:$N$707,7,FALSE)</f>
        <v>K</v>
      </c>
      <c r="G51" s="58"/>
      <c r="I51" s="62"/>
    </row>
    <row r="52" spans="1:9" ht="11.45" x14ac:dyDescent="0.2">
      <c r="A52" s="64">
        <v>8669</v>
      </c>
      <c r="B52" s="65" t="str">
        <f>VLOOKUP(A52,[2]Ledenlijst!$B$2:$N$707,2,FALSE)</f>
        <v>DE CLERCK Jean</v>
      </c>
      <c r="C52" s="64" t="str">
        <f>VLOOKUP(A52,[2]Ledenlijst!$B$2:$N$707,13,FALSE)</f>
        <v>K.Br</v>
      </c>
      <c r="D52" s="64" t="str">
        <f>VLOOKUP(A52,[2]Ledenlijst!$B$2:$N$707,7,FALSE)</f>
        <v>S</v>
      </c>
      <c r="E52" s="66"/>
      <c r="G52" s="58"/>
      <c r="I52" s="62"/>
    </row>
    <row r="53" spans="1:9" ht="11.45" x14ac:dyDescent="0.2">
      <c r="A53" s="68">
        <v>6678</v>
      </c>
      <c r="B53" s="65" t="str">
        <f>VLOOKUP(A53,[2]Ledenlijst!$B$2:$N$707,2,FALSE)</f>
        <v>DE CORTE Jan</v>
      </c>
      <c r="C53" s="64" t="str">
        <f>VLOOKUP(A53,[2]Ledenlijst!$B$2:$N$707,13,FALSE)</f>
        <v>K.Br</v>
      </c>
      <c r="D53" s="64" t="str">
        <f>VLOOKUP(A53,[2]Ledenlijst!$B$2:$N$707,7,FALSE)</f>
        <v>S</v>
      </c>
      <c r="E53" s="66"/>
    </row>
    <row r="54" spans="1:9" ht="11.45" x14ac:dyDescent="0.2">
      <c r="A54" s="64">
        <v>4148</v>
      </c>
      <c r="B54" s="65" t="str">
        <f>VLOOKUP(A54,[2]Ledenlijst!$B$2:$N$707,2,FALSE)</f>
        <v>DE CUYPER René</v>
      </c>
      <c r="C54" s="64" t="str">
        <f>VLOOKUP(A54,[2]Ledenlijst!$B$2:$N$707,13,FALSE)</f>
        <v>K.Br</v>
      </c>
      <c r="D54" s="64" t="str">
        <f>VLOOKUP(A54,[2]Ledenlijst!$B$2:$N$707,7,FALSE)</f>
        <v>S</v>
      </c>
      <c r="E54" s="66"/>
      <c r="G54" s="58"/>
      <c r="I54" s="62"/>
    </row>
    <row r="55" spans="1:9" ht="11.45" x14ac:dyDescent="0.2">
      <c r="A55" s="64">
        <v>4147</v>
      </c>
      <c r="B55" s="65" t="str">
        <f>VLOOKUP(A55,[2]Ledenlijst!$B$2:$N$707,2,FALSE)</f>
        <v>D'HONT Steven</v>
      </c>
      <c r="C55" s="64" t="str">
        <f>VLOOKUP(A55,[2]Ledenlijst!$B$2:$N$707,13,FALSE)</f>
        <v>K.Br</v>
      </c>
      <c r="D55" s="64" t="str">
        <f>VLOOKUP(A55,[2]Ledenlijst!$B$2:$N$707,7,FALSE)</f>
        <v>S</v>
      </c>
      <c r="E55" s="66"/>
      <c r="G55" s="58"/>
      <c r="I55" s="62"/>
    </row>
    <row r="56" spans="1:9" ht="11.45" x14ac:dyDescent="0.2">
      <c r="A56" s="64">
        <v>8362</v>
      </c>
      <c r="B56" s="65" t="str">
        <f>VLOOKUP(A56,[2]Ledenlijst!$B$2:$N$707,2,FALSE)</f>
        <v>DE KRAKER Jean Paul</v>
      </c>
      <c r="C56" s="64" t="str">
        <f>VLOOKUP(A56,[2]Ledenlijst!$B$2:$N$707,13,FALSE)</f>
        <v>K.Br.</v>
      </c>
      <c r="D56" s="64" t="str">
        <f>VLOOKUP(A56,[2]Ledenlijst!$B$2:$N$707,7,FALSE)</f>
        <v>S</v>
      </c>
      <c r="E56" s="66"/>
      <c r="G56" s="62"/>
      <c r="I56" s="62"/>
    </row>
    <row r="57" spans="1:9" ht="11.45" x14ac:dyDescent="0.2">
      <c r="A57" s="64">
        <v>6399</v>
      </c>
      <c r="B57" s="65" t="str">
        <f>VLOOKUP(A57,[2]Ledenlijst!$B$2:$N$707,2,FALSE)</f>
        <v>DELAERE Marc</v>
      </c>
      <c r="C57" s="64" t="str">
        <f>VLOOKUP(A57,[2]Ledenlijst!$B$2:$N$707,13,FALSE)</f>
        <v>K.Br</v>
      </c>
      <c r="D57" s="64" t="str">
        <f>VLOOKUP(A57,[2]Ledenlijst!$B$2:$N$707,7,FALSE)</f>
        <v>S</v>
      </c>
      <c r="E57" s="66"/>
      <c r="G57" s="62"/>
      <c r="I57" s="62"/>
    </row>
    <row r="58" spans="1:9" ht="11.45" x14ac:dyDescent="0.2">
      <c r="A58" s="64" t="s">
        <v>66</v>
      </c>
      <c r="B58" s="65" t="str">
        <f>VLOOKUP(A58,[2]Ledenlijst!$B$2:$N$707,2,FALSE)</f>
        <v>DEPOORTER Daniel</v>
      </c>
      <c r="C58" s="64" t="str">
        <f>VLOOKUP(A58,[2]Ledenlijst!$B$2:$N$707,13,FALSE)</f>
        <v>K.Br</v>
      </c>
      <c r="D58" s="64" t="str">
        <f>VLOOKUP(A58,[2]Ledenlijst!$B$2:$N$707,7,FALSE)</f>
        <v>S</v>
      </c>
      <c r="E58" s="66"/>
      <c r="G58" s="62"/>
      <c r="I58" s="62"/>
    </row>
    <row r="59" spans="1:9" ht="11.45" x14ac:dyDescent="0.2">
      <c r="A59" s="64">
        <v>4222</v>
      </c>
      <c r="B59" s="65" t="str">
        <f>VLOOKUP(A59,[2]Ledenlijst!$B$2:$N$707,2,FALSE)</f>
        <v>DEQUEKER Guido</v>
      </c>
      <c r="C59" s="64" t="str">
        <f>VLOOKUP(A59,[2]Ledenlijst!$B$2:$N$707,13,FALSE)</f>
        <v>K.Br</v>
      </c>
      <c r="D59" s="64" t="str">
        <f>VLOOKUP(A59,[2]Ledenlijst!$B$2:$N$707,7,FALSE)</f>
        <v>S</v>
      </c>
      <c r="E59" s="66"/>
      <c r="I59" s="62"/>
    </row>
    <row r="60" spans="1:9" ht="11.45" x14ac:dyDescent="0.2">
      <c r="A60" s="64">
        <v>4150</v>
      </c>
      <c r="B60" s="65" t="str">
        <f>VLOOKUP(A60,[2]Ledenlijst!$B$2:$N$707,2,FALSE)</f>
        <v>DEVROE Eddy</v>
      </c>
      <c r="C60" s="64" t="str">
        <f>VLOOKUP(A60,[2]Ledenlijst!$B$2:$N$707,13,FALSE)</f>
        <v>K.Br</v>
      </c>
      <c r="D60" s="64" t="str">
        <f>VLOOKUP(A60,[2]Ledenlijst!$B$2:$N$707,7,FALSE)</f>
        <v>S</v>
      </c>
      <c r="E60" s="66"/>
      <c r="G60" s="62"/>
      <c r="I60" s="62"/>
    </row>
    <row r="61" spans="1:9" ht="11.45" x14ac:dyDescent="0.2">
      <c r="A61" s="64">
        <v>5439</v>
      </c>
      <c r="B61" s="65" t="str">
        <f>VLOOKUP(A61,[2]Ledenlijst!$B$2:$N$707,2,FALSE)</f>
        <v>DUCHEYNE Kenny</v>
      </c>
      <c r="C61" s="64" t="str">
        <f>VLOOKUP(A61,[2]Ledenlijst!$B$2:$N$707,13,FALSE)</f>
        <v>K.Br</v>
      </c>
      <c r="D61" s="64" t="str">
        <f>VLOOKUP(A61,[2]Ledenlijst!$B$2:$N$707,7,FALSE)</f>
        <v>S</v>
      </c>
      <c r="E61" s="66"/>
      <c r="G61" s="62"/>
      <c r="I61" s="62"/>
    </row>
    <row r="62" spans="1:9" ht="11.45" x14ac:dyDescent="0.2">
      <c r="A62" s="64">
        <v>4644</v>
      </c>
      <c r="B62" s="65" t="str">
        <f>VLOOKUP(A62,[2]Ledenlijst!$B$2:$N$707,2,FALSE)</f>
        <v>DUMON Dirk</v>
      </c>
      <c r="C62" s="64" t="str">
        <f>VLOOKUP(A62,[2]Ledenlijst!$B$2:$N$707,13,FALSE)</f>
        <v>K.Br</v>
      </c>
      <c r="D62" s="64" t="str">
        <f>VLOOKUP(A62,[2]Ledenlijst!$B$2:$N$707,7,FALSE)</f>
        <v>S</v>
      </c>
      <c r="E62" s="66"/>
      <c r="G62" s="58"/>
      <c r="I62" s="62"/>
    </row>
    <row r="63" spans="1:9" ht="11.45" x14ac:dyDescent="0.2">
      <c r="A63" s="64">
        <v>6680</v>
      </c>
      <c r="B63" s="65" t="str">
        <f>VLOOKUP(A63,[2]Ledenlijst!$B$2:$N$707,2,FALSE)</f>
        <v>FLAMEE Kurt</v>
      </c>
      <c r="C63" s="64" t="str">
        <f>VLOOKUP(A63,[2]Ledenlijst!$B$2:$N$707,13,FALSE)</f>
        <v>K.Br</v>
      </c>
      <c r="D63" s="64" t="str">
        <f>VLOOKUP(A63,[2]Ledenlijst!$B$2:$N$707,7,FALSE)</f>
        <v>S</v>
      </c>
      <c r="E63" s="66"/>
      <c r="G63" s="62"/>
      <c r="I63" s="62"/>
    </row>
    <row r="64" spans="1:9" ht="11.45" x14ac:dyDescent="0.2">
      <c r="A64" s="64">
        <v>4224</v>
      </c>
      <c r="B64" s="65" t="str">
        <f>VLOOKUP(A64,[2]Ledenlijst!$B$2:$N$707,2,FALSE)</f>
        <v>GUIDE Jean-Pierre</v>
      </c>
      <c r="C64" s="64" t="str">
        <f>VLOOKUP(A64,[2]Ledenlijst!$B$2:$N$707,13,FALSE)</f>
        <v>K.Br</v>
      </c>
      <c r="D64" s="64" t="str">
        <f>VLOOKUP(A64,[2]Ledenlijst!$B$2:$N$707,7,FALSE)</f>
        <v>S</v>
      </c>
      <c r="E64" s="66"/>
      <c r="G64" s="62"/>
      <c r="I64" s="62"/>
    </row>
    <row r="65" spans="1:9" ht="11.45" x14ac:dyDescent="0.2">
      <c r="A65" s="64">
        <v>7795</v>
      </c>
      <c r="B65" s="65" t="str">
        <f>VLOOKUP(A65,[2]Ledenlijst!$B$2:$N$707,2,FALSE)</f>
        <v>HACKE Jean-Marie</v>
      </c>
      <c r="C65" s="64" t="str">
        <f>VLOOKUP(A65,[2]Ledenlijst!$B$2:$N$707,13,FALSE)</f>
        <v>K.Br</v>
      </c>
      <c r="D65" s="64" t="str">
        <f>VLOOKUP(A65,[2]Ledenlijst!$B$2:$N$707,7,FALSE)</f>
        <v>S</v>
      </c>
      <c r="E65" s="66"/>
      <c r="G65" s="62"/>
      <c r="I65" s="62"/>
    </row>
    <row r="66" spans="1:9" ht="11.45" x14ac:dyDescent="0.2">
      <c r="A66" s="64">
        <v>8881</v>
      </c>
      <c r="B66" s="65" t="str">
        <f>VLOOKUP(A66,[2]Ledenlijst!$B$2:$N$707,2,FALSE)</f>
        <v>HERPOEL Rony</v>
      </c>
      <c r="C66" s="64" t="str">
        <f>VLOOKUP(A66,[2]Ledenlijst!$B$2:$N$707,13,FALSE)</f>
        <v>K.Br</v>
      </c>
      <c r="D66" s="64" t="str">
        <f>VLOOKUP(A66,[2]Ledenlijst!$B$2:$N$707,7,FALSE)</f>
        <v>S</v>
      </c>
      <c r="E66" s="66"/>
      <c r="I66" s="62"/>
    </row>
    <row r="67" spans="1:9" ht="11.45" x14ac:dyDescent="0.2">
      <c r="A67" s="64">
        <v>4779</v>
      </c>
      <c r="B67" s="65" t="str">
        <f>VLOOKUP(A67,[2]Ledenlijst!$B$2:$N$707,2,FALSE)</f>
        <v>LEYS Bart</v>
      </c>
      <c r="C67" s="64" t="str">
        <f>VLOOKUP(A67,[2]Ledenlijst!$B$2:$N$707,13,FALSE)</f>
        <v>K.Br</v>
      </c>
      <c r="D67" s="64" t="str">
        <f>VLOOKUP(A67,[2]Ledenlijst!$B$2:$N$707,7,FALSE)</f>
        <v>S</v>
      </c>
      <c r="E67" s="66"/>
      <c r="G67" s="62"/>
      <c r="I67" s="62"/>
    </row>
    <row r="68" spans="1:9" ht="11.45" x14ac:dyDescent="0.2">
      <c r="A68" s="64">
        <v>9257</v>
      </c>
      <c r="B68" s="65" t="str">
        <f>VLOOKUP(A68,[2]Ledenlijst!$B$2:$N$707,2,FALSE)</f>
        <v>MUS Hendrik</v>
      </c>
      <c r="C68" s="64" t="str">
        <f>VLOOKUP(A68,[2]Ledenlijst!$B$2:$N$707,13,FALSE)</f>
        <v>K.Br</v>
      </c>
      <c r="D68" s="64" t="str">
        <f>VLOOKUP(A68,[2]Ledenlijst!$B$2:$N$707,7,FALSE)</f>
        <v>S</v>
      </c>
      <c r="E68" s="66"/>
      <c r="G68" s="62"/>
      <c r="I68" s="62"/>
    </row>
    <row r="69" spans="1:9" ht="11.45" x14ac:dyDescent="0.2">
      <c r="A69" s="64">
        <v>4363</v>
      </c>
      <c r="B69" s="65" t="str">
        <f>VLOOKUP(A69,[2]Ledenlijst!$B$2:$N$707,2,FALSE)</f>
        <v>PRIEUS Andy</v>
      </c>
      <c r="C69" s="64" t="str">
        <f>VLOOKUP(A69,[2]Ledenlijst!$B$2:$N$707,13,FALSE)</f>
        <v>K.Br.</v>
      </c>
      <c r="D69" s="64" t="str">
        <f>VLOOKUP(A69,[2]Ledenlijst!$B$2:$N$707,7,FALSE)</f>
        <v>S</v>
      </c>
      <c r="E69" s="66"/>
      <c r="G69" s="62"/>
      <c r="I69" s="62"/>
    </row>
    <row r="70" spans="1:9" ht="11.45" x14ac:dyDescent="0.2">
      <c r="A70" s="64">
        <v>6081</v>
      </c>
      <c r="B70" s="65" t="str">
        <f>VLOOKUP(A70,[2]Ledenlijst!$B$2:$N$707,2,FALSE)</f>
        <v>QUITTELIER Stephan</v>
      </c>
      <c r="C70" s="64" t="str">
        <f>VLOOKUP(A70,[2]Ledenlijst!$B$2:$N$707,13,FALSE)</f>
        <v>K.Br</v>
      </c>
      <c r="D70" s="64" t="str">
        <f>VLOOKUP(A70,[2]Ledenlijst!$B$2:$N$707,7,FALSE)</f>
        <v>S</v>
      </c>
      <c r="E70" s="66"/>
      <c r="G70" s="62"/>
      <c r="I70" s="62"/>
    </row>
    <row r="71" spans="1:9" ht="11.45" x14ac:dyDescent="0.2">
      <c r="A71" s="64">
        <v>4187</v>
      </c>
      <c r="B71" s="65" t="str">
        <f>VLOOKUP(A71,[2]Ledenlijst!$B$2:$N$707,2,FALSE)</f>
        <v>ROGIERS Marc</v>
      </c>
      <c r="C71" s="64" t="str">
        <f>VLOOKUP(A71,[2]Ledenlijst!$B$2:$N$707,13,FALSE)</f>
        <v>K.Br</v>
      </c>
      <c r="D71" s="64" t="str">
        <f>VLOOKUP(A71,[2]Ledenlijst!$B$2:$N$707,7,FALSE)</f>
        <v>S</v>
      </c>
      <c r="E71" s="66"/>
      <c r="G71" s="62"/>
      <c r="I71" s="62"/>
    </row>
    <row r="72" spans="1:9" ht="11.45" x14ac:dyDescent="0.2">
      <c r="A72" s="64">
        <v>5689</v>
      </c>
      <c r="B72" s="65" t="str">
        <f>VLOOKUP(A72,[2]Ledenlijst!$B$2:$N$707,2,FALSE)</f>
        <v>SAVER Koen</v>
      </c>
      <c r="C72" s="64" t="str">
        <f>VLOOKUP(A72,[2]Ledenlijst!$B$2:$N$707,13,FALSE)</f>
        <v>K.Br</v>
      </c>
      <c r="D72" s="64" t="str">
        <f>VLOOKUP(A72,[2]Ledenlijst!$B$2:$N$707,7,FALSE)</f>
        <v>S</v>
      </c>
      <c r="E72" s="66"/>
      <c r="G72" s="62"/>
      <c r="I72" s="62"/>
    </row>
    <row r="73" spans="1:9" ht="11.45" x14ac:dyDescent="0.2">
      <c r="A73" s="64">
        <v>8670</v>
      </c>
      <c r="B73" s="65" t="str">
        <f>VLOOKUP(A73,[2]Ledenlijst!$B$2:$N$707,2,FALSE)</f>
        <v>SCHOE Henk</v>
      </c>
      <c r="C73" s="64" t="str">
        <f>VLOOKUP(A73,[2]Ledenlijst!$B$2:$N$707,13,FALSE)</f>
        <v>K.Br</v>
      </c>
      <c r="D73" s="64" t="str">
        <f>VLOOKUP(A73,[2]Ledenlijst!$B$2:$N$707,7,FALSE)</f>
        <v>S</v>
      </c>
      <c r="E73" s="66"/>
      <c r="G73" s="62"/>
      <c r="I73" s="62"/>
    </row>
    <row r="74" spans="1:9" ht="11.45" x14ac:dyDescent="0.2">
      <c r="A74" s="64" t="s">
        <v>67</v>
      </c>
      <c r="B74" s="65" t="str">
        <f>VLOOKUP(A74,[2]Ledenlijst!$B$2:$N$707,2,FALSE)</f>
        <v>SCHOUTETENS Pieter</v>
      </c>
      <c r="C74" s="64" t="str">
        <f>VLOOKUP(A74,[2]Ledenlijst!$B$2:$N$707,13,FALSE)</f>
        <v>K.Br</v>
      </c>
      <c r="D74" s="64" t="str">
        <f>VLOOKUP(A74,[2]Ledenlijst!$B$2:$N$707,7,FALSE)</f>
        <v>S</v>
      </c>
      <c r="E74" s="66"/>
      <c r="G74" s="62"/>
      <c r="I74" s="62"/>
    </row>
    <row r="75" spans="1:9" ht="11.45" x14ac:dyDescent="0.2">
      <c r="A75" s="64">
        <v>4557</v>
      </c>
      <c r="B75" s="65" t="str">
        <f>VLOOKUP(A75,[2]Ledenlijst!$B$2:$N$707,2,FALSE)</f>
        <v>SERWEYTENS Lieven</v>
      </c>
      <c r="C75" s="64" t="str">
        <f>VLOOKUP(A75,[2]Ledenlijst!$B$2:$N$707,13,FALSE)</f>
        <v>K.Br</v>
      </c>
      <c r="D75" s="64" t="str">
        <f>VLOOKUP(A75,[2]Ledenlijst!$B$2:$N$707,7,FALSE)</f>
        <v>S</v>
      </c>
      <c r="E75" s="66"/>
      <c r="G75" s="62"/>
      <c r="I75" s="62"/>
    </row>
    <row r="76" spans="1:9" ht="11.45" x14ac:dyDescent="0.2">
      <c r="A76" s="64">
        <v>8162</v>
      </c>
      <c r="B76" s="65" t="str">
        <f>VLOOKUP(A76,[2]Ledenlijst!$B$2:$N$707,2,FALSE)</f>
        <v>SEYS Herbert</v>
      </c>
      <c r="C76" s="64" t="str">
        <f>VLOOKUP(A76,[2]Ledenlijst!$B$2:$N$707,13,FALSE)</f>
        <v>K.Br</v>
      </c>
      <c r="D76" s="64" t="str">
        <f>VLOOKUP(A76,[2]Ledenlijst!$B$2:$N$707,7,FALSE)</f>
        <v>S</v>
      </c>
      <c r="E76" s="66"/>
      <c r="G76" s="62"/>
      <c r="I76" s="62"/>
    </row>
    <row r="77" spans="1:9" ht="11.45" x14ac:dyDescent="0.2">
      <c r="A77" s="64">
        <v>4156</v>
      </c>
      <c r="B77" s="65" t="str">
        <f>VLOOKUP(A77,[2]Ledenlijst!$B$2:$N$707,2,FALSE)</f>
        <v>SEYS Norbert</v>
      </c>
      <c r="C77" s="64" t="str">
        <f>VLOOKUP(A77,[2]Ledenlijst!$B$2:$N$707,13,FALSE)</f>
        <v>K.Br</v>
      </c>
      <c r="D77" s="64" t="str">
        <f>VLOOKUP(A77,[2]Ledenlijst!$B$2:$N$707,7,FALSE)</f>
        <v>S</v>
      </c>
      <c r="E77" s="66"/>
      <c r="G77" s="62"/>
      <c r="I77" s="62"/>
    </row>
    <row r="78" spans="1:9" ht="11.45" x14ac:dyDescent="0.2">
      <c r="A78" s="64">
        <v>9258</v>
      </c>
      <c r="B78" s="65" t="str">
        <f>VLOOKUP(A78,[2]Ledenlijst!$B$2:$N$707,2,FALSE)</f>
        <v>STEFFENS Alain</v>
      </c>
      <c r="C78" s="64" t="str">
        <f>VLOOKUP(A78,[2]Ledenlijst!$B$2:$N$707,13,FALSE)</f>
        <v>K.Br</v>
      </c>
      <c r="D78" s="64" t="str">
        <f>VLOOKUP(A78,[2]Ledenlijst!$B$2:$N$707,7,FALSE)</f>
        <v>S</v>
      </c>
      <c r="E78" s="66"/>
      <c r="G78" s="62"/>
      <c r="I78" s="62"/>
    </row>
    <row r="79" spans="1:9" ht="11.45" x14ac:dyDescent="0.2">
      <c r="A79" s="64">
        <v>8454</v>
      </c>
      <c r="B79" s="65" t="str">
        <f>VLOOKUP(A79,[2]Ledenlijst!$B$2:$N$707,2,FALSE)</f>
        <v>STUYVAERT Marijn</v>
      </c>
      <c r="C79" s="64" t="str">
        <f>VLOOKUP(A79,[2]Ledenlijst!$B$2:$N$707,13,FALSE)</f>
        <v>K.Br</v>
      </c>
      <c r="D79" s="64" t="str">
        <f>VLOOKUP(A79,[2]Ledenlijst!$B$2:$N$707,7,FALSE)</f>
        <v>S</v>
      </c>
      <c r="E79" s="66"/>
      <c r="G79" s="62"/>
      <c r="I79" s="62"/>
    </row>
    <row r="80" spans="1:9" ht="11.45" x14ac:dyDescent="0.2">
      <c r="A80" s="64">
        <v>5691</v>
      </c>
      <c r="B80" s="65" t="str">
        <f>VLOOKUP(A80,[2]Ledenlijst!$B$2:$N$707,2,FALSE)</f>
        <v>TORRES Manuel</v>
      </c>
      <c r="C80" s="64" t="str">
        <f>VLOOKUP(A80,[2]Ledenlijst!$B$2:$N$707,13,FALSE)</f>
        <v>K.Br</v>
      </c>
      <c r="D80" s="64" t="str">
        <f>VLOOKUP(A80,[2]Ledenlijst!$B$2:$N$707,7,FALSE)</f>
        <v>S</v>
      </c>
      <c r="E80" s="66"/>
      <c r="G80" s="62"/>
      <c r="I80" s="62"/>
    </row>
    <row r="81" spans="1:9" ht="11.45" x14ac:dyDescent="0.2">
      <c r="A81" s="64">
        <v>2944</v>
      </c>
      <c r="B81" s="65" t="str">
        <f>VLOOKUP(A81,[2]Ledenlijst!$B$2:$N$707,2,FALSE)</f>
        <v>'T SEYEN Roland</v>
      </c>
      <c r="C81" s="64" t="str">
        <f>VLOOKUP(A81,[2]Ledenlijst!$B$2:$N$707,13,FALSE)</f>
        <v>K.Br</v>
      </c>
      <c r="D81" s="64" t="str">
        <f>VLOOKUP(A81,[2]Ledenlijst!$B$2:$N$707,7,FALSE)</f>
        <v>S</v>
      </c>
      <c r="E81" s="66"/>
      <c r="G81" s="62"/>
      <c r="I81" s="62"/>
    </row>
    <row r="82" spans="1:9" s="65" customFormat="1" ht="12" x14ac:dyDescent="0.25">
      <c r="A82" s="64">
        <v>4267</v>
      </c>
      <c r="B82" s="65" t="str">
        <f>VLOOKUP(A82,[2]Ledenlijst!$B$2:$N$707,2,FALSE)</f>
        <v>THOMAS Peter</v>
      </c>
      <c r="C82" s="64" t="str">
        <f>VLOOKUP(A82,[2]Ledenlijst!$B$2:$N$707,13,FALSE)</f>
        <v>K.Br</v>
      </c>
      <c r="D82" s="64" t="str">
        <f>VLOOKUP(A82,[2]Ledenlijst!$B$2:$N$707,7,FALSE)</f>
        <v>S</v>
      </c>
      <c r="E82" s="64"/>
      <c r="F82" s="64"/>
      <c r="G82" s="61"/>
      <c r="H82" s="64"/>
      <c r="I82" s="61"/>
    </row>
    <row r="83" spans="1:9" ht="11.45" x14ac:dyDescent="0.2">
      <c r="A83" s="64">
        <v>5408</v>
      </c>
      <c r="B83" s="65" t="str">
        <f>VLOOKUP(A83,[2]Ledenlijst!$B$2:$N$707,2,FALSE)</f>
        <v>VANRAPENBUSCH Franky</v>
      </c>
      <c r="C83" s="64" t="str">
        <f>VLOOKUP(A83,[2]Ledenlijst!$B$2:$N$707,13,FALSE)</f>
        <v>K.Br.</v>
      </c>
      <c r="D83" s="64" t="str">
        <f>VLOOKUP(A83,[2]Ledenlijst!$B$2:$N$707,7,FALSE)</f>
        <v>S</v>
      </c>
      <c r="E83" s="66"/>
      <c r="G83" s="62"/>
      <c r="I83" s="62"/>
    </row>
    <row r="84" spans="1:9" ht="11.45" x14ac:dyDescent="0.2">
      <c r="A84" s="64">
        <v>7529</v>
      </c>
      <c r="B84" s="65" t="str">
        <f>VLOOKUP(A84,[2]Ledenlijst!$B$2:$N$707,2,FALSE)</f>
        <v>VASSEUR Patrick</v>
      </c>
      <c r="C84" s="64" t="str">
        <f>VLOOKUP(A84,[2]Ledenlijst!$B$2:$N$707,13,FALSE)</f>
        <v>K.Br</v>
      </c>
      <c r="D84" s="64" t="str">
        <f>VLOOKUP(A84,[2]Ledenlijst!$B$2:$N$707,7,FALSE)</f>
        <v>S</v>
      </c>
      <c r="E84" s="66"/>
      <c r="G84" s="62"/>
      <c r="I84" s="62"/>
    </row>
    <row r="85" spans="1:9" ht="11.45" x14ac:dyDescent="0.2">
      <c r="A85" s="64">
        <v>4242</v>
      </c>
      <c r="B85" s="65" t="str">
        <f>VLOOKUP(A85,[2]Ledenlijst!$B$2:$N$707,2,FALSE)</f>
        <v>VERCRUYSSE Johan</v>
      </c>
      <c r="C85" s="64" t="str">
        <f>VLOOKUP(A85,[2]Ledenlijst!$B$2:$N$707,13,FALSE)</f>
        <v>K.Br</v>
      </c>
      <c r="D85" s="64" t="str">
        <f>VLOOKUP(A85,[2]Ledenlijst!$B$2:$N$707,7,FALSE)</f>
        <v>S</v>
      </c>
      <c r="E85" s="66"/>
      <c r="G85" s="62">
        <f>COUNTA(A41:A85)</f>
        <v>45</v>
      </c>
      <c r="I85" s="62" t="s">
        <v>68</v>
      </c>
    </row>
    <row r="86" spans="1:9" ht="11.45" x14ac:dyDescent="0.2">
      <c r="A86" s="64">
        <v>4065</v>
      </c>
      <c r="B86" s="65" t="str">
        <f>VLOOKUP(A86,[2]Ledenlijst!$B$2:$N$707,2,FALSE)</f>
        <v>BAERT Rony</v>
      </c>
      <c r="C86" s="64" t="str">
        <f>VLOOKUP(A86,[2]Ledenlijst!$B$2:$N$707,13,FALSE)</f>
        <v>OBA</v>
      </c>
      <c r="D86" s="64" t="str">
        <f>VLOOKUP(A86,[2]Ledenlijst!$B$2:$N$707,7,FALSE)</f>
        <v>S</v>
      </c>
      <c r="E86" s="66"/>
      <c r="G86" s="62"/>
      <c r="I86" s="62"/>
    </row>
    <row r="87" spans="1:9" ht="11.45" x14ac:dyDescent="0.2">
      <c r="A87" s="64" t="s">
        <v>69</v>
      </c>
      <c r="B87" s="65" t="str">
        <f>VLOOKUP(A87,[2]Ledenlijst!$B$2:$N$707,2,FALSE)</f>
        <v>BAUWENS Freddy</v>
      </c>
      <c r="C87" s="64" t="str">
        <f>VLOOKUP(A87,[2]Ledenlijst!$B$2:$N$707,13,FALSE)</f>
        <v>OBA</v>
      </c>
      <c r="D87" s="64" t="str">
        <f>VLOOKUP(A87,[2]Ledenlijst!$B$2:$N$707,7,FALSE)</f>
        <v>S</v>
      </c>
      <c r="E87" s="66"/>
      <c r="G87" s="62"/>
      <c r="I87" s="62"/>
    </row>
    <row r="88" spans="1:9" ht="11.45" x14ac:dyDescent="0.2">
      <c r="A88" s="64">
        <v>4246</v>
      </c>
      <c r="B88" s="65" t="str">
        <f>VLOOKUP(A88,[2]Ledenlijst!$B$2:$N$707,2,FALSE)</f>
        <v>BOLLE Jean-Marie</v>
      </c>
      <c r="C88" s="64" t="str">
        <f>VLOOKUP(A88,[2]Ledenlijst!$B$2:$N$707,13,FALSE)</f>
        <v>OBA</v>
      </c>
      <c r="D88" s="64" t="str">
        <f>VLOOKUP(A88,[2]Ledenlijst!$B$2:$N$707,7,FALSE)</f>
        <v>S</v>
      </c>
      <c r="E88" s="66"/>
      <c r="G88" s="62"/>
      <c r="I88" s="62"/>
    </row>
    <row r="89" spans="1:9" ht="11.45" x14ac:dyDescent="0.2">
      <c r="A89" s="67" t="s">
        <v>70</v>
      </c>
      <c r="B89" s="65" t="str">
        <f>VLOOKUP(A89,[2]Ledenlijst!$B$2:$N$707,2,FALSE)</f>
        <v>BONCHAK Svitlana</v>
      </c>
      <c r="C89" s="64" t="str">
        <f>VLOOKUP(A89,[2]Ledenlijst!$B$2:$N$707,13,FALSE)</f>
        <v>OBA</v>
      </c>
      <c r="E89" s="66"/>
      <c r="F89" s="64" t="str">
        <f>VLOOKUP(A89,[2]Ledenlijst!$B$2:$N$707,7,FALSE)</f>
        <v>K</v>
      </c>
      <c r="G89" s="62"/>
      <c r="I89" s="62"/>
    </row>
    <row r="90" spans="1:9" ht="11.45" x14ac:dyDescent="0.2">
      <c r="A90" s="67">
        <v>4247</v>
      </c>
      <c r="B90" s="65" t="str">
        <f>VLOOKUP(A90,[2]Ledenlijst!$B$2:$N$707,2,FALSE)</f>
        <v>BORNY Franky</v>
      </c>
      <c r="C90" s="64" t="str">
        <f>VLOOKUP(A90,[2]Ledenlijst!$B$2:$N$707,13,FALSE)</f>
        <v>OBA</v>
      </c>
      <c r="D90" s="64" t="str">
        <f>VLOOKUP(A90,[2]Ledenlijst!$B$2:$N$707,7,FALSE)</f>
        <v>S</v>
      </c>
      <c r="E90" s="66"/>
      <c r="G90" s="62"/>
      <c r="I90" s="62"/>
    </row>
    <row r="91" spans="1:9" ht="11.45" x14ac:dyDescent="0.2">
      <c r="A91" s="64">
        <v>9296</v>
      </c>
      <c r="B91" s="65" t="str">
        <f>VLOOKUP(A91,[2]Ledenlijst!$B$2:$N$707,2,FALSE)</f>
        <v>BORREMANS Edouard</v>
      </c>
      <c r="C91" s="64" t="str">
        <f>VLOOKUP(A91,[2]Ledenlijst!$B$2:$N$707,13,FALSE)</f>
        <v>OBA</v>
      </c>
      <c r="D91" s="64" t="str">
        <f>VLOOKUP(A91,[2]Ledenlijst!$B$2:$N$707,7,FALSE)</f>
        <v>S</v>
      </c>
      <c r="E91" s="66"/>
      <c r="G91" s="62"/>
      <c r="I91" s="62"/>
    </row>
    <row r="92" spans="1:9" ht="11.45" x14ac:dyDescent="0.2">
      <c r="A92" s="64">
        <v>4249</v>
      </c>
      <c r="B92" s="65" t="str">
        <f>VLOOKUP(A92,[2]Ledenlijst!$B$2:$N$707,2,FALSE)</f>
        <v>BRISSINCK Danny</v>
      </c>
      <c r="C92" s="64" t="str">
        <f>VLOOKUP(A92,[2]Ledenlijst!$B$2:$N$707,13,FALSE)</f>
        <v>OBA</v>
      </c>
      <c r="D92" s="64" t="str">
        <f>VLOOKUP(A92,[2]Ledenlijst!$B$2:$N$707,7,FALSE)</f>
        <v>S</v>
      </c>
      <c r="E92" s="66"/>
      <c r="G92" s="62"/>
      <c r="I92" s="62"/>
    </row>
    <row r="93" spans="1:9" ht="11.45" x14ac:dyDescent="0.2">
      <c r="A93" s="67" t="s">
        <v>71</v>
      </c>
      <c r="B93" s="65" t="str">
        <f>VLOOKUP(A93,[2]Ledenlijst!$B$2:$N$707,2,FALSE)</f>
        <v>CANNOODT Christiane</v>
      </c>
      <c r="C93" s="64" t="str">
        <f>VLOOKUP(A93,[2]Ledenlijst!$B$2:$N$707,13,FALSE)</f>
        <v>OBA</v>
      </c>
      <c r="E93" s="66"/>
      <c r="F93" s="64" t="str">
        <f>VLOOKUP(A93,[2]Ledenlijst!$B$2:$N$707,7,FALSE)</f>
        <v>K</v>
      </c>
      <c r="G93" s="62"/>
      <c r="I93" s="62"/>
    </row>
    <row r="94" spans="1:9" ht="11.45" x14ac:dyDescent="0.2">
      <c r="A94" s="64" t="s">
        <v>72</v>
      </c>
      <c r="B94" s="65" t="str">
        <f>VLOOKUP(A94,[2]Ledenlijst!$B$2:$N$707,2,FALSE)</f>
        <v>CAPPELLE Eddy</v>
      </c>
      <c r="C94" s="64" t="str">
        <f>VLOOKUP(A94,[2]Ledenlijst!$B$2:$N$707,13,FALSE)</f>
        <v>OBA</v>
      </c>
      <c r="D94" s="64" t="str">
        <f>VLOOKUP(A94,[2]Ledenlijst!$B$2:$N$707,7,FALSE)</f>
        <v>S</v>
      </c>
      <c r="E94" s="66"/>
      <c r="G94" s="62"/>
      <c r="I94" s="62"/>
    </row>
    <row r="95" spans="1:9" ht="11.45" x14ac:dyDescent="0.2">
      <c r="A95" s="64">
        <v>1376</v>
      </c>
      <c r="B95" s="65" t="str">
        <f>VLOOKUP(A95,[2]Ledenlijst!$B$2:$N$707,2,FALSE)</f>
        <v>CEULEMANS Lodewijck</v>
      </c>
      <c r="C95" s="64" t="str">
        <f>VLOOKUP(A95,[2]Ledenlijst!$B$2:$N$707,13,FALSE)</f>
        <v>OBA</v>
      </c>
      <c r="D95" s="64" t="str">
        <f>VLOOKUP(A95,[2]Ledenlijst!$B$2:$N$707,7,FALSE)</f>
        <v>S</v>
      </c>
      <c r="E95" s="66"/>
      <c r="G95" s="62"/>
      <c r="I95" s="62"/>
    </row>
    <row r="96" spans="1:9" ht="11.45" x14ac:dyDescent="0.2">
      <c r="A96" s="64">
        <v>4250</v>
      </c>
      <c r="B96" s="65" t="str">
        <f>VLOOKUP(A96,[2]Ledenlijst!$B$2:$N$707,2,FALSE)</f>
        <v>COBBAERT Thierry</v>
      </c>
      <c r="C96" s="64" t="str">
        <f>VLOOKUP(A96,[2]Ledenlijst!$B$2:$N$707,13,FALSE)</f>
        <v>OBA</v>
      </c>
      <c r="D96" s="64" t="str">
        <f>VLOOKUP(A96,[2]Ledenlijst!$B$2:$N$707,7,FALSE)</f>
        <v>S</v>
      </c>
      <c r="E96" s="66"/>
      <c r="G96" s="62"/>
      <c r="I96" s="62"/>
    </row>
    <row r="97" spans="1:9" ht="11.45" x14ac:dyDescent="0.2">
      <c r="A97" s="67" t="s">
        <v>73</v>
      </c>
      <c r="B97" s="65" t="str">
        <f>VLOOKUP(A97,[2]Ledenlijst!$B$2:$N$707,2,FALSE)</f>
        <v>COOLS Cathérine</v>
      </c>
      <c r="C97" s="64" t="str">
        <f>VLOOKUP(A97,[2]Ledenlijst!$B$2:$N$707,13,FALSE)</f>
        <v>OBA</v>
      </c>
      <c r="E97" s="66"/>
      <c r="F97" s="64" t="str">
        <f>VLOOKUP(A97,[2]Ledenlijst!$B$2:$N$707,7,FALSE)</f>
        <v>K</v>
      </c>
      <c r="G97" s="62"/>
      <c r="I97" s="62"/>
    </row>
    <row r="98" spans="1:9" ht="11.45" x14ac:dyDescent="0.2">
      <c r="A98" s="67" t="s">
        <v>74</v>
      </c>
      <c r="B98" s="65" t="str">
        <f>VLOOKUP(A98,[2]Ledenlijst!$B$2:$N$707,2,FALSE)</f>
        <v>CUVELIER Ann</v>
      </c>
      <c r="C98" s="64" t="str">
        <f>VLOOKUP(A98,[2]Ledenlijst!$B$2:$N$707,13,FALSE)</f>
        <v>OBA</v>
      </c>
      <c r="E98" s="66"/>
      <c r="F98" s="64" t="str">
        <f>VLOOKUP(A98,[2]Ledenlijst!$B$2:$N$707,7,FALSE)</f>
        <v>K</v>
      </c>
      <c r="G98" s="62"/>
      <c r="I98" s="62"/>
    </row>
    <row r="99" spans="1:9" ht="11.45" x14ac:dyDescent="0.2">
      <c r="A99" s="67" t="s">
        <v>75</v>
      </c>
      <c r="B99" s="65" t="str">
        <f>VLOOKUP(A99,[2]Ledenlijst!$B$2:$N$707,2,FALSE)</f>
        <v>DE CLERCK Jeanine</v>
      </c>
      <c r="C99" s="64" t="str">
        <f>VLOOKUP(A99,[2]Ledenlijst!$B$2:$N$707,13,FALSE)</f>
        <v>OBA</v>
      </c>
      <c r="E99" s="66"/>
      <c r="F99" s="64" t="str">
        <f>VLOOKUP(A99,[2]Ledenlijst!$B$2:$N$707,7,FALSE)</f>
        <v>K</v>
      </c>
      <c r="G99" s="62"/>
      <c r="I99" s="62"/>
    </row>
    <row r="100" spans="1:9" ht="11.45" x14ac:dyDescent="0.2">
      <c r="A100" s="64">
        <v>4252</v>
      </c>
      <c r="B100" s="65" t="str">
        <f>VLOOKUP(A100,[2]Ledenlijst!$B$2:$N$707,2,FALSE)</f>
        <v>DEJONGHE Freddy</v>
      </c>
      <c r="C100" s="64" t="str">
        <f>VLOOKUP(A100,[2]Ledenlijst!$B$2:$N$707,13,FALSE)</f>
        <v>OBA</v>
      </c>
      <c r="D100" s="64" t="str">
        <f>VLOOKUP(A100,[2]Ledenlijst!$B$2:$N$707,7,FALSE)</f>
        <v>S</v>
      </c>
      <c r="E100" s="66"/>
      <c r="G100" s="62"/>
      <c r="I100" s="62"/>
    </row>
    <row r="101" spans="1:9" ht="11.45" x14ac:dyDescent="0.2">
      <c r="A101" s="67" t="s">
        <v>76</v>
      </c>
      <c r="B101" s="65" t="str">
        <f>VLOOKUP(A101,[2]Ledenlijst!$B$2:$N$707,2,FALSE)</f>
        <v>DELVA Rita</v>
      </c>
      <c r="C101" s="64" t="str">
        <f>VLOOKUP(A101,[2]Ledenlijst!$B$2:$N$707,13,FALSE)</f>
        <v>OBA</v>
      </c>
      <c r="E101" s="66"/>
      <c r="F101" s="64" t="str">
        <f>VLOOKUP(A101,[2]Ledenlijst!$B$2:$N$707,7,FALSE)</f>
        <v>K</v>
      </c>
      <c r="G101" s="62"/>
      <c r="I101" s="62"/>
    </row>
    <row r="102" spans="1:9" ht="11.45" x14ac:dyDescent="0.2">
      <c r="A102" s="64">
        <v>4635</v>
      </c>
      <c r="B102" s="65" t="str">
        <f>VLOOKUP(A102,[2]Ledenlijst!$B$2:$N$707,2,FALSE)</f>
        <v>DEVLIEGER Raoul</v>
      </c>
      <c r="C102" s="64" t="str">
        <f>VLOOKUP(A102,[2]Ledenlijst!$B$2:$N$707,13,FALSE)</f>
        <v>OBA</v>
      </c>
      <c r="D102" s="64" t="str">
        <f>VLOOKUP(A102,[2]Ledenlijst!$B$2:$N$707,7,FALSE)</f>
        <v>S</v>
      </c>
      <c r="E102" s="66"/>
      <c r="G102" s="62"/>
      <c r="I102" s="62"/>
    </row>
    <row r="103" spans="1:9" ht="11.45" x14ac:dyDescent="0.2">
      <c r="A103" s="64">
        <v>7802</v>
      </c>
      <c r="B103" s="65" t="str">
        <f>VLOOKUP(A103,[2]Ledenlijst!$B$2:$N$707,2,FALSE)</f>
        <v>DOUCHAMPS Olivier</v>
      </c>
      <c r="C103" s="64" t="str">
        <f>VLOOKUP(A103,[2]Ledenlijst!$B$2:$N$707,13,FALSE)</f>
        <v>OBA</v>
      </c>
      <c r="D103" s="64" t="str">
        <f>VLOOKUP(A103,[2]Ledenlijst!$B$2:$N$707,7,FALSE)</f>
        <v>S</v>
      </c>
      <c r="E103" s="66"/>
      <c r="G103" s="62"/>
      <c r="I103" s="62"/>
    </row>
    <row r="104" spans="1:9" ht="11.45" x14ac:dyDescent="0.2">
      <c r="A104" s="67" t="s">
        <v>77</v>
      </c>
      <c r="B104" s="65" t="str">
        <f>VLOOKUP(A104,[2]Ledenlijst!$B$2:$N$707,2,FALSE)</f>
        <v>EECKHOUT Vera</v>
      </c>
      <c r="C104" s="64" t="str">
        <f>VLOOKUP(A104,[2]Ledenlijst!$B$2:$N$707,13,FALSE)</f>
        <v>OBA</v>
      </c>
      <c r="E104" s="66"/>
      <c r="F104" s="64" t="str">
        <f>VLOOKUP(A104,[2]Ledenlijst!$B$2:$N$707,7,FALSE)</f>
        <v>K</v>
      </c>
      <c r="G104" s="62"/>
      <c r="I104" s="62"/>
    </row>
    <row r="105" spans="1:9" ht="11.45" x14ac:dyDescent="0.2">
      <c r="A105" s="64">
        <v>9414</v>
      </c>
      <c r="B105" s="65" t="str">
        <f>VLOOKUP(A105,[2]Ledenlijst!$B$2:$N$707,2,FALSE)</f>
        <v>EUSSEN Gerardus</v>
      </c>
      <c r="C105" s="64" t="str">
        <f>VLOOKUP(A105,[2]Ledenlijst!$B$2:$N$707,13,FALSE)</f>
        <v>OBA</v>
      </c>
      <c r="D105" s="64" t="str">
        <f>VLOOKUP(A105,[2]Ledenlijst!$B$2:$N$707,7,FALSE)</f>
        <v>S</v>
      </c>
      <c r="E105" s="66"/>
      <c r="G105" s="62"/>
      <c r="I105" s="62"/>
    </row>
    <row r="106" spans="1:9" ht="11.45" x14ac:dyDescent="0.2">
      <c r="A106" s="64">
        <v>4254</v>
      </c>
      <c r="B106" s="65" t="str">
        <f>VLOOKUP(A106,[2]Ledenlijst!$B$2:$N$707,2,FALSE)</f>
        <v>EVERAERT Luc</v>
      </c>
      <c r="C106" s="64" t="str">
        <f>VLOOKUP(A106,[2]Ledenlijst!$B$2:$N$707,13,FALSE)</f>
        <v>OBA</v>
      </c>
      <c r="D106" s="64" t="str">
        <f>VLOOKUP(A106,[2]Ledenlijst!$B$2:$N$707,7,FALSE)</f>
        <v>S</v>
      </c>
      <c r="E106" s="66"/>
    </row>
    <row r="107" spans="1:9" ht="11.45" x14ac:dyDescent="0.2">
      <c r="A107" s="64">
        <v>8045</v>
      </c>
      <c r="B107" s="65" t="str">
        <f>VLOOKUP(A107,[2]Ledenlijst!$B$2:$N$707,2,FALSE)</f>
        <v>GARRE Roger</v>
      </c>
      <c r="C107" s="64" t="str">
        <f>VLOOKUP(A107,[2]Ledenlijst!$B$2:$N$707,13,FALSE)</f>
        <v>OBA</v>
      </c>
      <c r="D107" s="64" t="str">
        <f>VLOOKUP(A107,[2]Ledenlijst!$B$2:$N$707,7,FALSE)</f>
        <v>S</v>
      </c>
      <c r="E107" s="66"/>
      <c r="G107" s="62"/>
      <c r="I107" s="62"/>
    </row>
    <row r="108" spans="1:9" ht="11.45" x14ac:dyDescent="0.2">
      <c r="A108" s="67" t="s">
        <v>78</v>
      </c>
      <c r="B108" s="65" t="str">
        <f>VLOOKUP(A108,[2]Ledenlijst!$B$2:$N$707,2,FALSE)</f>
        <v>GEERLANDT José</v>
      </c>
      <c r="C108" s="64" t="str">
        <f>VLOOKUP(A108,[2]Ledenlijst!$B$2:$N$707,13,FALSE)</f>
        <v>OBA</v>
      </c>
      <c r="E108" s="66"/>
      <c r="F108" s="64" t="str">
        <f>VLOOKUP(A108,[2]Ledenlijst!$B$2:$N$707,7,FALSE)</f>
        <v>K</v>
      </c>
      <c r="G108" s="58"/>
      <c r="I108" s="62"/>
    </row>
    <row r="109" spans="1:9" ht="11.45" x14ac:dyDescent="0.2">
      <c r="A109" s="64">
        <v>9977</v>
      </c>
      <c r="B109" s="65" t="str">
        <f>VLOOKUP(A109,[2]Ledenlijst!$B$2:$N$707,2,FALSE)</f>
        <v>GOEMAERE Yves</v>
      </c>
      <c r="C109" s="64" t="str">
        <f>VLOOKUP(A109,[2]Ledenlijst!$B$2:$N$707,13,FALSE)</f>
        <v>OBA</v>
      </c>
      <c r="D109" s="64" t="str">
        <f>VLOOKUP(A109,[2]Ledenlijst!$B$2:$N$707,7,FALSE)</f>
        <v>S</v>
      </c>
      <c r="E109" s="66"/>
      <c r="G109" s="62"/>
      <c r="I109" s="62"/>
    </row>
    <row r="110" spans="1:9" ht="11.45" x14ac:dyDescent="0.2">
      <c r="A110" s="64">
        <v>8917</v>
      </c>
      <c r="B110" s="65" t="str">
        <f>VLOOKUP(A110,[2]Ledenlijst!$B$2:$N$707,2,FALSE)</f>
        <v>GREMAIN Gino</v>
      </c>
      <c r="C110" s="64" t="str">
        <f>VLOOKUP(A110,[2]Ledenlijst!$B$2:$N$707,13,FALSE)</f>
        <v>OBA</v>
      </c>
      <c r="D110" s="64" t="str">
        <f>VLOOKUP(A110,[2]Ledenlijst!$B$2:$N$707,7,FALSE)</f>
        <v>S</v>
      </c>
      <c r="E110" s="66"/>
      <c r="G110" s="62"/>
      <c r="I110" s="62"/>
    </row>
    <row r="111" spans="1:9" ht="11.45" x14ac:dyDescent="0.2">
      <c r="A111" s="64">
        <v>4256</v>
      </c>
      <c r="B111" s="65" t="str">
        <f>VLOOKUP(A111,[2]Ledenlijst!$B$2:$N$707,2,FALSE)</f>
        <v>HELSMOORTEL Rik</v>
      </c>
      <c r="C111" s="64" t="str">
        <f>VLOOKUP(A111,[2]Ledenlijst!$B$2:$N$707,13,FALSE)</f>
        <v>OBA</v>
      </c>
      <c r="D111" s="64" t="str">
        <f>VLOOKUP(A111,[2]Ledenlijst!$B$2:$N$707,7,FALSE)</f>
        <v>S</v>
      </c>
      <c r="E111" s="66"/>
      <c r="G111" s="62"/>
      <c r="I111" s="62"/>
    </row>
    <row r="112" spans="1:9" ht="11.45" x14ac:dyDescent="0.2">
      <c r="A112" s="67" t="s">
        <v>79</v>
      </c>
      <c r="B112" s="65" t="str">
        <f>VLOOKUP(A112,[2]Ledenlijst!$B$2:$N$707,2,FALSE)</f>
        <v>HERMAN Arlette</v>
      </c>
      <c r="C112" s="64" t="str">
        <f>VLOOKUP(A112,[2]Ledenlijst!$B$2:$N$707,13,FALSE)</f>
        <v>OBA</v>
      </c>
      <c r="E112" s="66"/>
      <c r="F112" s="64" t="str">
        <f>VLOOKUP(A112,[2]Ledenlijst!$B$2:$N$707,7,FALSE)</f>
        <v>K</v>
      </c>
      <c r="G112" s="62"/>
      <c r="I112" s="62"/>
    </row>
    <row r="113" spans="1:9" ht="11.45" x14ac:dyDescent="0.2">
      <c r="A113" s="67" t="s">
        <v>80</v>
      </c>
      <c r="B113" s="65" t="str">
        <f>VLOOKUP(A113,[2]Ledenlijst!$B$2:$N$707,2,FALSE)</f>
        <v>LAMMENS Robert</v>
      </c>
      <c r="C113" s="64" t="str">
        <f>VLOOKUP(A113,[2]Ledenlijst!$B$2:$N$707,13,FALSE)</f>
        <v>OBA</v>
      </c>
      <c r="E113" s="66"/>
      <c r="F113" s="64" t="str">
        <f>VLOOKUP(A113,[2]Ledenlijst!$B$2:$N$707,7,FALSE)</f>
        <v>K</v>
      </c>
      <c r="G113" s="62"/>
      <c r="I113" s="62"/>
    </row>
    <row r="114" spans="1:9" ht="11.45" x14ac:dyDescent="0.2">
      <c r="A114" s="64">
        <v>9253</v>
      </c>
      <c r="B114" s="65" t="str">
        <f>VLOOKUP(A114,[2]Ledenlijst!$B$2:$N$707,2,FALSE)</f>
        <v>LINTHOUT Freddy</v>
      </c>
      <c r="C114" s="64" t="str">
        <f>VLOOKUP(A114,[2]Ledenlijst!$B$2:$N$707,13,FALSE)</f>
        <v>OBA</v>
      </c>
      <c r="D114" s="64" t="str">
        <f>VLOOKUP(A114,[2]Ledenlijst!$B$2:$N$707,7,FALSE)</f>
        <v>S</v>
      </c>
      <c r="E114" s="66"/>
      <c r="G114" s="62"/>
      <c r="I114" s="62"/>
    </row>
    <row r="115" spans="1:9" ht="11.45" x14ac:dyDescent="0.2">
      <c r="A115" s="64">
        <v>8296</v>
      </c>
      <c r="B115" s="65" t="str">
        <f>VLOOKUP(A115,[2]Ledenlijst!$B$2:$N$707,2,FALSE)</f>
        <v>MAES Jozef</v>
      </c>
      <c r="C115" s="64" t="str">
        <f>VLOOKUP(A115,[2]Ledenlijst!$B$2:$N$707,13,FALSE)</f>
        <v>OBA</v>
      </c>
      <c r="D115" s="64" t="str">
        <f>VLOOKUP(A115,[2]Ledenlijst!$B$2:$N$707,7,FALSE)</f>
        <v>S</v>
      </c>
      <c r="E115" s="66"/>
      <c r="G115" s="62"/>
      <c r="I115" s="62"/>
    </row>
    <row r="116" spans="1:9" ht="11.45" x14ac:dyDescent="0.2">
      <c r="A116" s="67" t="s">
        <v>81</v>
      </c>
      <c r="B116" s="65" t="str">
        <f>VLOOKUP(A116,[2]Ledenlijst!$B$2:$N$707,2,FALSE)</f>
        <v>MESSENS Isabelle</v>
      </c>
      <c r="C116" s="64" t="str">
        <f>VLOOKUP(A116,[2]Ledenlijst!$B$2:$N$707,13,FALSE)</f>
        <v>OBA</v>
      </c>
      <c r="E116" s="66"/>
      <c r="F116" s="64" t="str">
        <f>VLOOKUP(A116,[2]Ledenlijst!$B$2:$N$707,7,FALSE)</f>
        <v>K</v>
      </c>
      <c r="G116" s="62"/>
      <c r="I116" s="62"/>
    </row>
    <row r="117" spans="1:9" ht="11.45" x14ac:dyDescent="0.2">
      <c r="A117" s="64">
        <v>6456</v>
      </c>
      <c r="B117" s="65" t="str">
        <f>VLOOKUP(A117,[2]Ledenlijst!$B$2:$N$707,2,FALSE)</f>
        <v>PLOVIE Herbert</v>
      </c>
      <c r="C117" s="64" t="str">
        <f>VLOOKUP(A117,[2]Ledenlijst!$B$2:$N$707,13,FALSE)</f>
        <v>OBA</v>
      </c>
      <c r="D117" s="64" t="str">
        <f>VLOOKUP(A117,[2]Ledenlijst!$B$2:$N$707,7,FALSE)</f>
        <v>S</v>
      </c>
      <c r="E117" s="66"/>
      <c r="G117" s="62"/>
      <c r="I117" s="62"/>
    </row>
    <row r="118" spans="1:9" ht="11.45" x14ac:dyDescent="0.2">
      <c r="A118" s="64">
        <v>5900</v>
      </c>
      <c r="B118" s="65" t="str">
        <f>VLOOKUP(A118,[2]Ledenlijst!$B$2:$N$707,2,FALSE)</f>
        <v>PUYSTIENS Stephan</v>
      </c>
      <c r="C118" s="64" t="str">
        <f>VLOOKUP(A118,[2]Ledenlijst!$B$2:$N$707,13,FALSE)</f>
        <v>OBA</v>
      </c>
      <c r="D118" s="64" t="str">
        <f>VLOOKUP(A118,[2]Ledenlijst!$B$2:$N$707,7,FALSE)</f>
        <v>S</v>
      </c>
      <c r="E118" s="66"/>
      <c r="G118" s="62"/>
      <c r="I118" s="62"/>
    </row>
    <row r="119" spans="1:9" ht="11.45" x14ac:dyDescent="0.2">
      <c r="A119" s="64">
        <v>7466</v>
      </c>
      <c r="B119" s="65" t="str">
        <f>VLOOKUP(A119,[2]Ledenlijst!$B$2:$N$707,2,FALSE)</f>
        <v>ROBYN Willy</v>
      </c>
      <c r="C119" s="64" t="str">
        <f>VLOOKUP(A119,[2]Ledenlijst!$B$2:$N$707,13,FALSE)</f>
        <v>OBA</v>
      </c>
      <c r="D119" s="64" t="str">
        <f>VLOOKUP(A119,[2]Ledenlijst!$B$2:$N$707,7,FALSE)</f>
        <v>S</v>
      </c>
      <c r="E119" s="66"/>
      <c r="G119" s="62"/>
      <c r="I119" s="62"/>
    </row>
    <row r="120" spans="1:9" ht="11.45" x14ac:dyDescent="0.2">
      <c r="A120" s="67" t="s">
        <v>82</v>
      </c>
      <c r="B120" s="65" t="str">
        <f>VLOOKUP(A120,[2]Ledenlijst!$B$2:$N$707,2,FALSE)</f>
        <v>RYCKEWAERT Sonja</v>
      </c>
      <c r="C120" s="64" t="str">
        <f>VLOOKUP(A120,[2]Ledenlijst!$B$2:$N$707,13,FALSE)</f>
        <v>OBA</v>
      </c>
      <c r="E120" s="66"/>
      <c r="F120" s="64" t="str">
        <f>VLOOKUP(A120,[2]Ledenlijst!$B$2:$N$707,7,FALSE)</f>
        <v>K</v>
      </c>
      <c r="G120" s="58"/>
      <c r="I120" s="62"/>
    </row>
    <row r="121" spans="1:9" ht="11.45" x14ac:dyDescent="0.2">
      <c r="A121" s="64">
        <v>4262</v>
      </c>
      <c r="B121" s="65" t="str">
        <f>VLOOKUP(A121,[2]Ledenlijst!$B$2:$N$707,2,FALSE)</f>
        <v>SANCTORUM Daniel</v>
      </c>
      <c r="C121" s="64" t="str">
        <f>VLOOKUP(A121,[2]Ledenlijst!$B$2:$N$707,13,FALSE)</f>
        <v>OBA</v>
      </c>
      <c r="D121" s="64" t="str">
        <f>VLOOKUP(A121,[2]Ledenlijst!$B$2:$N$707,7,FALSE)</f>
        <v>S</v>
      </c>
      <c r="E121" s="66"/>
      <c r="G121" s="62"/>
      <c r="I121" s="62"/>
    </row>
    <row r="122" spans="1:9" ht="11.45" x14ac:dyDescent="0.2">
      <c r="A122" s="64">
        <v>4263</v>
      </c>
      <c r="B122" s="65" t="str">
        <f>VLOOKUP(A122,[2]Ledenlijst!$B$2:$N$707,2,FALSE)</f>
        <v>SCHLAPA Harald</v>
      </c>
      <c r="C122" s="64" t="str">
        <f>VLOOKUP(A122,[2]Ledenlijst!$B$2:$N$707,13,FALSE)</f>
        <v>OBA</v>
      </c>
      <c r="D122" s="64" t="str">
        <f>VLOOKUP(A122,[2]Ledenlijst!$B$2:$N$707,7,FALSE)</f>
        <v>S</v>
      </c>
      <c r="E122" s="66"/>
      <c r="G122" s="62"/>
      <c r="I122" s="62"/>
    </row>
    <row r="123" spans="1:9" ht="11.45" x14ac:dyDescent="0.2">
      <c r="A123" s="64">
        <v>9969</v>
      </c>
      <c r="B123" s="65" t="str">
        <f>VLOOKUP(A123,[2]Ledenlijst!$B$2:$N$707,2,FALSE)</f>
        <v>SPILIERS Marc</v>
      </c>
      <c r="C123" s="64" t="str">
        <f>VLOOKUP(A123,[2]Ledenlijst!$B$2:$N$707,13,FALSE)</f>
        <v>OBA</v>
      </c>
      <c r="D123" s="64" t="str">
        <f>VLOOKUP(A123,[2]Ledenlijst!$B$2:$N$707,7,FALSE)</f>
        <v>S</v>
      </c>
      <c r="E123" s="66"/>
      <c r="I123" s="62"/>
    </row>
    <row r="124" spans="1:9" ht="11.45" x14ac:dyDescent="0.2">
      <c r="A124" s="64">
        <v>4264</v>
      </c>
      <c r="B124" s="65" t="str">
        <f>VLOOKUP(A124,[2]Ledenlijst!$B$2:$N$707,2,FALSE)</f>
        <v>STEEN Gilbert</v>
      </c>
      <c r="C124" s="64" t="str">
        <f>VLOOKUP(A124,[2]Ledenlijst!$B$2:$N$707,13,FALSE)</f>
        <v>OBA</v>
      </c>
      <c r="D124" s="64" t="str">
        <f>VLOOKUP(A124,[2]Ledenlijst!$B$2:$N$707,7,FALSE)</f>
        <v>S</v>
      </c>
      <c r="E124" s="66"/>
      <c r="G124" s="62"/>
      <c r="I124" s="62"/>
    </row>
    <row r="125" spans="1:9" ht="11.45" x14ac:dyDescent="0.2">
      <c r="A125" s="64">
        <v>4265</v>
      </c>
      <c r="B125" s="65" t="str">
        <f>VLOOKUP(A125,[2]Ledenlijst!$B$2:$N$707,2,FALSE)</f>
        <v>STEMGEE Hugo</v>
      </c>
      <c r="C125" s="64" t="str">
        <f>VLOOKUP(A125,[2]Ledenlijst!$B$2:$N$707,13,FALSE)</f>
        <v>OBA</v>
      </c>
      <c r="D125" s="64" t="str">
        <f>VLOOKUP(A125,[2]Ledenlijst!$B$2:$N$707,7,FALSE)</f>
        <v>S</v>
      </c>
      <c r="E125" s="66"/>
      <c r="G125" s="62"/>
      <c r="I125" s="62"/>
    </row>
    <row r="126" spans="1:9" ht="11.45" x14ac:dyDescent="0.2">
      <c r="A126" s="64">
        <v>4269</v>
      </c>
      <c r="B126" s="65" t="str">
        <f>VLOOKUP(A126,[2]Ledenlijst!$B$2:$N$707,2,FALSE)</f>
        <v>TRATSAERT Daniel</v>
      </c>
      <c r="C126" s="64" t="str">
        <f>VLOOKUP(A126,[2]Ledenlijst!$B$2:$N$707,13,FALSE)</f>
        <v>OBA</v>
      </c>
      <c r="D126" s="64" t="str">
        <f>VLOOKUP(A126,[2]Ledenlijst!$B$2:$N$707,7,FALSE)</f>
        <v>S</v>
      </c>
      <c r="E126" s="66"/>
      <c r="G126" s="62"/>
      <c r="I126" s="62"/>
    </row>
    <row r="127" spans="1:9" ht="11.45" x14ac:dyDescent="0.2">
      <c r="A127" s="64">
        <v>2228</v>
      </c>
      <c r="B127" s="65" t="str">
        <f>VLOOKUP(A127,[2]Ledenlijst!$B$2:$N$707,2,FALSE)</f>
        <v>VAN BENEDEN Alain</v>
      </c>
      <c r="C127" s="64" t="str">
        <f>VLOOKUP(A127,[2]Ledenlijst!$B$2:$N$707,13,FALSE)</f>
        <v>OBA</v>
      </c>
      <c r="D127" s="64" t="str">
        <f>VLOOKUP(A127,[2]Ledenlijst!$B$2:$N$707,7,FALSE)</f>
        <v>S</v>
      </c>
      <c r="E127" s="66"/>
      <c r="G127" s="62"/>
      <c r="I127" s="62"/>
    </row>
    <row r="128" spans="1:9" ht="11.45" x14ac:dyDescent="0.2">
      <c r="A128" s="64">
        <v>9989</v>
      </c>
      <c r="B128" s="65" t="str">
        <f>VLOOKUP(A128,[2]Ledenlijst!$B$2:$N$707,2,FALSE)</f>
        <v>VAN BOGAERT Marc</v>
      </c>
      <c r="C128" s="64" t="str">
        <f>VLOOKUP(A128,[2]Ledenlijst!$B$2:$N$707,13,FALSE)</f>
        <v>OBA</v>
      </c>
      <c r="D128" s="64" t="str">
        <f>VLOOKUP(A128,[2]Ledenlijst!$B$2:$N$707,7,FALSE)</f>
        <v>S</v>
      </c>
      <c r="E128" s="66"/>
      <c r="G128" s="62"/>
      <c r="I128" s="62"/>
    </row>
    <row r="129" spans="1:9" ht="11.45" x14ac:dyDescent="0.2">
      <c r="A129" s="64">
        <v>9993</v>
      </c>
      <c r="B129" s="65" t="str">
        <f>VLOOKUP(A129,[2]Ledenlijst!$B$2:$N$707,2,FALSE)</f>
        <v>VAN den BERGEN Joel</v>
      </c>
      <c r="C129" s="64" t="str">
        <f>VLOOKUP(A129,[2]Ledenlijst!$B$2:$N$707,13,FALSE)</f>
        <v>OBA</v>
      </c>
      <c r="D129" s="64" t="str">
        <f>VLOOKUP(A129,[2]Ledenlijst!$B$2:$N$707,7,FALSE)</f>
        <v>S</v>
      </c>
      <c r="E129" s="66"/>
      <c r="G129" s="62"/>
      <c r="I129" s="62"/>
    </row>
    <row r="130" spans="1:9" ht="11.45" x14ac:dyDescent="0.2">
      <c r="A130" s="67" t="s">
        <v>83</v>
      </c>
      <c r="B130" s="65" t="str">
        <f>VLOOKUP(A130,[2]Ledenlijst!$B$2:$N$707,2,FALSE)</f>
        <v>VANDENBROUCKE Christel</v>
      </c>
      <c r="C130" s="64" t="str">
        <f>VLOOKUP(A130,[2]Ledenlijst!$B$2:$N$707,13,FALSE)</f>
        <v>OBA</v>
      </c>
      <c r="E130" s="66"/>
      <c r="F130" s="64" t="str">
        <f>VLOOKUP(A130,[2]Ledenlijst!$B$2:$N$707,7,FALSE)</f>
        <v>K</v>
      </c>
      <c r="G130" s="62"/>
      <c r="I130" s="62"/>
    </row>
    <row r="131" spans="1:9" ht="11.45" x14ac:dyDescent="0.2">
      <c r="A131" s="64">
        <v>4277</v>
      </c>
      <c r="B131" s="65" t="str">
        <f>VLOOKUP(A131,[2]Ledenlijst!$B$2:$N$707,2,FALSE)</f>
        <v>VANDENBROUCKE Joel</v>
      </c>
      <c r="C131" s="64" t="str">
        <f>VLOOKUP(A131,[2]Ledenlijst!$B$2:$N$707,13,FALSE)</f>
        <v>OBA</v>
      </c>
      <c r="D131" s="64" t="str">
        <f>VLOOKUP(A131,[2]Ledenlijst!$B$2:$N$707,7,FALSE)</f>
        <v>S</v>
      </c>
      <c r="E131" s="66"/>
      <c r="G131" s="62"/>
      <c r="I131" s="62"/>
    </row>
    <row r="132" spans="1:9" ht="11.45" x14ac:dyDescent="0.2">
      <c r="A132" s="64">
        <v>7681</v>
      </c>
      <c r="B132" s="65" t="str">
        <f>VLOOKUP(A132,[2]Ledenlijst!$B$2:$N$707,2,FALSE)</f>
        <v>VAN DE VELDE Jozef</v>
      </c>
      <c r="C132" s="64" t="str">
        <f>VLOOKUP(A132,[2]Ledenlijst!$B$2:$N$707,13,FALSE)</f>
        <v>OBA</v>
      </c>
      <c r="D132" s="64" t="str">
        <f>VLOOKUP(A132,[2]Ledenlijst!$B$2:$N$707,7,FALSE)</f>
        <v>S</v>
      </c>
      <c r="E132" s="66"/>
      <c r="G132" s="62"/>
      <c r="I132" s="62"/>
    </row>
    <row r="133" spans="1:9" ht="11.45" x14ac:dyDescent="0.2">
      <c r="A133" s="67" t="s">
        <v>84</v>
      </c>
      <c r="B133" s="65" t="str">
        <f>VLOOKUP(A133,[2]Ledenlijst!$B$2:$N$707,2,FALSE)</f>
        <v>VAN DE WYNCKEL Gustaaf</v>
      </c>
      <c r="C133" s="64" t="str">
        <f>VLOOKUP(A133,[2]Ledenlijst!$B$2:$N$707,13,FALSE)</f>
        <v>OBA</v>
      </c>
      <c r="E133" s="66"/>
      <c r="F133" s="64" t="str">
        <f>VLOOKUP(A133,[2]Ledenlijst!$B$2:$N$707,7,FALSE)</f>
        <v>K</v>
      </c>
      <c r="G133" s="62"/>
      <c r="I133" s="62"/>
    </row>
    <row r="134" spans="1:9" ht="11.45" x14ac:dyDescent="0.2">
      <c r="A134" s="69">
        <v>4274</v>
      </c>
      <c r="B134" s="65" t="str">
        <f>VLOOKUP(A134,[2]Ledenlijst!$B$2:$N$707,2,FALSE)</f>
        <v>VAN HESTE Jean Pierre</v>
      </c>
      <c r="C134" s="64" t="str">
        <f>VLOOKUP(A134,[2]Ledenlijst!$B$2:$N$707,13,FALSE)</f>
        <v>OBA</v>
      </c>
      <c r="D134" s="64" t="str">
        <f>VLOOKUP(A134,[2]Ledenlijst!$B$2:$N$707,7,FALSE)</f>
        <v>S</v>
      </c>
      <c r="E134" s="66"/>
      <c r="G134" s="62"/>
      <c r="I134" s="62"/>
    </row>
    <row r="135" spans="1:9" ht="11.45" x14ac:dyDescent="0.2">
      <c r="A135" s="67" t="s">
        <v>85</v>
      </c>
      <c r="B135" s="65" t="str">
        <f>VLOOKUP(A135,[2]Ledenlijst!$B$2:$N$707,2,FALSE)</f>
        <v>VANNEUVILLE Gilberte</v>
      </c>
      <c r="C135" s="64" t="str">
        <f>VLOOKUP(A135,[2]Ledenlijst!$B$2:$N$707,13,FALSE)</f>
        <v>OBA</v>
      </c>
      <c r="E135" s="66"/>
      <c r="F135" s="64" t="str">
        <f>VLOOKUP(A135,[2]Ledenlijst!$B$2:$N$707,7,FALSE)</f>
        <v>K</v>
      </c>
      <c r="G135" s="62"/>
      <c r="I135" s="62"/>
    </row>
    <row r="136" spans="1:9" ht="11.45" x14ac:dyDescent="0.2">
      <c r="A136" s="67" t="s">
        <v>86</v>
      </c>
      <c r="B136" s="65" t="str">
        <f>VLOOKUP(A136,[2]Ledenlijst!$B$2:$N$707,2,FALSE)</f>
        <v>VANROOSE Matteo</v>
      </c>
      <c r="C136" s="64" t="str">
        <f>VLOOKUP(A136,[2]Ledenlijst!$B$2:$N$707,13,FALSE)</f>
        <v>OBA</v>
      </c>
      <c r="E136" s="64" t="s">
        <v>42</v>
      </c>
      <c r="G136" s="62"/>
      <c r="I136" s="62"/>
    </row>
    <row r="137" spans="1:9" ht="11.45" x14ac:dyDescent="0.2">
      <c r="A137" s="64">
        <v>4276</v>
      </c>
      <c r="B137" s="65" t="str">
        <f>VLOOKUP(A137,[2]Ledenlijst!$B$2:$N$707,2,FALSE)</f>
        <v>VAN WESEMAEL Walter</v>
      </c>
      <c r="C137" s="64" t="str">
        <f>VLOOKUP(A137,[2]Ledenlijst!$B$2:$N$707,13,FALSE)</f>
        <v>OBA</v>
      </c>
      <c r="D137" s="64" t="str">
        <f>VLOOKUP(A137,[2]Ledenlijst!$B$2:$N$707,7,FALSE)</f>
        <v>S</v>
      </c>
      <c r="E137" s="66"/>
      <c r="G137" s="62"/>
      <c r="I137" s="62"/>
    </row>
    <row r="138" spans="1:9" ht="11.45" x14ac:dyDescent="0.2">
      <c r="A138" s="64">
        <v>4207</v>
      </c>
      <c r="B138" s="65" t="str">
        <f>VLOOKUP(A138,[2]Ledenlijst!$B$2:$N$707,2,FALSE)</f>
        <v>VELGHE Stefaan</v>
      </c>
      <c r="C138" s="64" t="str">
        <f>VLOOKUP(A138,[2]Ledenlijst!$B$2:$N$707,13,FALSE)</f>
        <v>OBA</v>
      </c>
      <c r="D138" s="64" t="str">
        <f>VLOOKUP(A138,[2]Ledenlijst!$B$2:$N$707,7,FALSE)</f>
        <v>S</v>
      </c>
      <c r="E138" s="66"/>
      <c r="G138" s="62"/>
      <c r="I138" s="62"/>
    </row>
    <row r="139" spans="1:9" ht="11.45" x14ac:dyDescent="0.2">
      <c r="A139" s="64">
        <v>1554</v>
      </c>
      <c r="B139" s="65" t="str">
        <f>VLOOKUP(A139,[2]Ledenlijst!$B$2:$N$707,2,FALSE)</f>
        <v>VERLAECKE Rudy</v>
      </c>
      <c r="C139" s="64" t="str">
        <f>VLOOKUP(A139,[2]Ledenlijst!$B$2:$N$707,13,FALSE)</f>
        <v>OBA</v>
      </c>
      <c r="D139" s="64" t="str">
        <f>VLOOKUP(A139,[2]Ledenlijst!$B$2:$N$707,7,FALSE)</f>
        <v>S</v>
      </c>
      <c r="E139" s="66"/>
      <c r="G139" s="62"/>
      <c r="I139" s="62"/>
    </row>
    <row r="140" spans="1:9" ht="11.45" x14ac:dyDescent="0.2">
      <c r="A140" s="67" t="s">
        <v>87</v>
      </c>
      <c r="B140" s="65" t="str">
        <f>VLOOKUP(A140,[2]Ledenlijst!$B$2:$N$707,2,FALSE)</f>
        <v>VERSCHUERE Chanel</v>
      </c>
      <c r="C140" s="64" t="str">
        <f>VLOOKUP(A140,[2]Ledenlijst!$B$2:$N$707,13,FALSE)</f>
        <v>OBA</v>
      </c>
      <c r="E140" s="66"/>
      <c r="F140" s="64" t="str">
        <f>VLOOKUP(A140,[2]Ledenlijst!$B$2:$N$707,7,FALSE)</f>
        <v>K</v>
      </c>
      <c r="G140" s="62"/>
      <c r="I140" s="62"/>
    </row>
    <row r="141" spans="1:9" ht="11.45" x14ac:dyDescent="0.2">
      <c r="A141" s="64">
        <v>7800</v>
      </c>
      <c r="B141" s="65" t="str">
        <f>VLOOKUP(A141,[2]Ledenlijst!$B$2:$N$707,2,FALSE)</f>
        <v>VERSCHUERE Guy</v>
      </c>
      <c r="C141" s="64" t="str">
        <f>VLOOKUP(A141,[2]Ledenlijst!$B$2:$N$707,13,FALSE)</f>
        <v>OBA</v>
      </c>
      <c r="D141" s="64" t="str">
        <f>VLOOKUP(A141,[2]Ledenlijst!$B$2:$N$707,7,FALSE)</f>
        <v>S</v>
      </c>
      <c r="E141" s="66"/>
      <c r="G141" s="62"/>
      <c r="I141" s="62"/>
    </row>
    <row r="142" spans="1:9" ht="11.45" x14ac:dyDescent="0.2">
      <c r="A142" s="64">
        <v>4280</v>
      </c>
      <c r="B142" s="65" t="str">
        <f>VLOOKUP(A142,[2]Ledenlijst!$B$2:$N$707,2,FALSE)</f>
        <v>ZONNEKEIN Henri</v>
      </c>
      <c r="C142" s="64" t="str">
        <f>VLOOKUP(A142,[2]Ledenlijst!$B$2:$N$707,13,FALSE)</f>
        <v>OBA</v>
      </c>
      <c r="D142" s="64" t="str">
        <f>VLOOKUP(A142,[2]Ledenlijst!$B$2:$N$707,7,FALSE)</f>
        <v>S</v>
      </c>
      <c r="E142" s="66"/>
      <c r="G142" s="62">
        <f>COUNTA(A86:A142)</f>
        <v>57</v>
      </c>
      <c r="I142" s="62" t="s">
        <v>88</v>
      </c>
    </row>
    <row r="143" spans="1:9" ht="11.45" x14ac:dyDescent="0.2">
      <c r="A143" s="70"/>
      <c r="E143" s="66"/>
      <c r="G143" s="62"/>
      <c r="I143" s="62"/>
    </row>
    <row r="144" spans="1:9" ht="12" x14ac:dyDescent="0.25">
      <c r="A144" s="64"/>
      <c r="C144" s="61">
        <f>COUNTA(C3:C143)</f>
        <v>140</v>
      </c>
      <c r="D144" s="61">
        <f>COUNTA(D3:D143)</f>
        <v>106</v>
      </c>
      <c r="E144" s="61">
        <f>COUNTA(E3:E143)</f>
        <v>1</v>
      </c>
      <c r="F144" s="61">
        <f>COUNTA(F3:F143)</f>
        <v>33</v>
      </c>
      <c r="G144" s="62"/>
      <c r="H144" s="61">
        <f>SUM(G3:G143)</f>
        <v>140</v>
      </c>
      <c r="I144" s="61" t="s">
        <v>89</v>
      </c>
    </row>
    <row r="145" spans="1:9" ht="7.5" customHeight="1" thickBot="1" x14ac:dyDescent="0.3">
      <c r="A145" s="71"/>
      <c r="B145" s="72"/>
      <c r="C145" s="73"/>
      <c r="D145" s="73"/>
      <c r="E145" s="73"/>
      <c r="F145" s="73"/>
      <c r="G145" s="73"/>
      <c r="H145" s="73"/>
      <c r="I145" s="73"/>
    </row>
    <row r="146" spans="1:9" ht="7.5" customHeight="1" thickTop="1" x14ac:dyDescent="0.25">
      <c r="A146" s="64"/>
      <c r="C146" s="66"/>
      <c r="D146" s="66"/>
      <c r="E146" s="58"/>
      <c r="F146" s="58"/>
      <c r="G146" s="61"/>
      <c r="H146" s="58"/>
      <c r="I146" s="58"/>
    </row>
    <row r="147" spans="1:9" ht="11.45" x14ac:dyDescent="0.2">
      <c r="A147" s="67" t="s">
        <v>90</v>
      </c>
      <c r="B147" s="65" t="str">
        <f>VLOOKUP(A147,[2]Ledenlijst!$B$2:$N$707,2,FALSE)</f>
        <v>AMANT Erik</v>
      </c>
      <c r="C147" s="64" t="str">
        <f>VLOOKUP(A147,[2]Ledenlijst!$B$2:$N$707,13,FALSE)</f>
        <v>SMA</v>
      </c>
      <c r="E147" s="66"/>
      <c r="F147" s="64" t="str">
        <f>VLOOKUP(A147,[2]Ledenlijst!$B$2:$N$707,7,FALSE)</f>
        <v>K</v>
      </c>
      <c r="G147" s="62"/>
      <c r="I147" s="62"/>
    </row>
    <row r="148" spans="1:9" ht="11.45" x14ac:dyDescent="0.2">
      <c r="A148" s="64" t="s">
        <v>91</v>
      </c>
      <c r="B148" s="65" t="str">
        <f>VLOOKUP(A148,[2]Ledenlijst!$B$2:$N$707,2,FALSE)</f>
        <v>DE SMET Marc</v>
      </c>
      <c r="C148" s="64" t="str">
        <f>VLOOKUP(A148,[2]Ledenlijst!$B$2:$N$707,13,FALSE)</f>
        <v>SMA</v>
      </c>
      <c r="E148" s="66"/>
      <c r="F148" s="64" t="str">
        <f>VLOOKUP(A148,[2]Ledenlijst!$B$2:$N$707,7,FALSE)</f>
        <v>K</v>
      </c>
    </row>
    <row r="149" spans="1:9" ht="11.45" x14ac:dyDescent="0.2">
      <c r="A149" s="64">
        <v>4294</v>
      </c>
      <c r="B149" s="65" t="str">
        <f>VLOOKUP(A149,[2]Ledenlijst!$B$2:$N$707,2,FALSE)</f>
        <v>MATTENS Roger</v>
      </c>
      <c r="C149" s="64" t="str">
        <f>VLOOKUP(A149,[2]Ledenlijst!$B$2:$N$707,13,FALSE)</f>
        <v>SMA</v>
      </c>
      <c r="D149" s="64" t="str">
        <f>VLOOKUP(A149,[2]Ledenlijst!$B$2:$N$707,7,FALSE)</f>
        <v>S</v>
      </c>
      <c r="E149" s="66"/>
      <c r="F149" s="64"/>
    </row>
    <row r="150" spans="1:9" ht="11.45" x14ac:dyDescent="0.2">
      <c r="A150" s="67" t="s">
        <v>92</v>
      </c>
      <c r="B150" s="65" t="str">
        <f>VLOOKUP(A150,[2]Ledenlijst!$B$2:$N$707,2,FALSE)</f>
        <v>MEERT Luc</v>
      </c>
      <c r="C150" s="64" t="str">
        <f>VLOOKUP(A150,[2]Ledenlijst!$B$2:$N$707,13,FALSE)</f>
        <v>SMA</v>
      </c>
      <c r="E150" s="66"/>
      <c r="F150" s="64" t="str">
        <f>VLOOKUP(A150,[2]Ledenlijst!$B$2:$N$707,7,FALSE)</f>
        <v>K</v>
      </c>
    </row>
    <row r="151" spans="1:9" ht="11.45" x14ac:dyDescent="0.2">
      <c r="A151" s="64">
        <v>7297</v>
      </c>
      <c r="B151" s="65" t="str">
        <f>VLOOKUP(A151,[2]Ledenlijst!$B$2:$N$707,2,FALSE)</f>
        <v>MESKENS Eduard</v>
      </c>
      <c r="C151" s="64" t="str">
        <f>VLOOKUP(A151,[2]Ledenlijst!$B$2:$N$707,13,FALSE)</f>
        <v>SMA</v>
      </c>
      <c r="D151" s="64" t="str">
        <f>VLOOKUP(A151,[2]Ledenlijst!$B$2:$N$707,7,FALSE)</f>
        <v>S</v>
      </c>
      <c r="E151" s="66"/>
    </row>
    <row r="152" spans="1:9" ht="11.45" x14ac:dyDescent="0.2">
      <c r="A152" s="64" t="s">
        <v>93</v>
      </c>
      <c r="B152" s="65" t="str">
        <f>VLOOKUP(A152,[2]Ledenlijst!$B$2:$N$707,2,FALSE)</f>
        <v>PUTTEMAN François</v>
      </c>
      <c r="C152" s="64" t="str">
        <f>VLOOKUP(A152,[2]Ledenlijst!$B$2:$N$707,13,FALSE)</f>
        <v>SMA</v>
      </c>
      <c r="D152" s="58"/>
      <c r="E152" s="66"/>
      <c r="F152" s="64" t="str">
        <f>VLOOKUP(A152,[2]Ledenlijst!$B$2:$N$707,7,FALSE)</f>
        <v>K</v>
      </c>
    </row>
    <row r="153" spans="1:9" ht="11.45" x14ac:dyDescent="0.2">
      <c r="A153" s="64">
        <v>9416</v>
      </c>
      <c r="B153" s="65" t="str">
        <f>VLOOKUP(A153,[2]Ledenlijst!$B$2:$N$707,2,FALSE)</f>
        <v>RIEMKENS Wilfried</v>
      </c>
      <c r="C153" s="64" t="str">
        <f>VLOOKUP(A153,[2]Ledenlijst!$B$2:$N$707,13,FALSE)</f>
        <v>SMA</v>
      </c>
      <c r="D153" s="64" t="str">
        <f>VLOOKUP(A153,[2]Ledenlijst!$B$2:$N$707,7,FALSE)</f>
        <v>S</v>
      </c>
      <c r="E153" s="66"/>
    </row>
    <row r="154" spans="1:9" ht="11.45" x14ac:dyDescent="0.2">
      <c r="A154" s="64">
        <v>9417</v>
      </c>
      <c r="B154" s="65" t="str">
        <f>VLOOKUP(A154,[2]Ledenlijst!$B$2:$N$707,2,FALSE)</f>
        <v>ROGIERS Marc</v>
      </c>
      <c r="C154" s="64" t="str">
        <f>VLOOKUP(A154,[2]Ledenlijst!$B$2:$N$707,13,FALSE)</f>
        <v>SMA</v>
      </c>
      <c r="D154" s="64" t="str">
        <f>VLOOKUP(A154,[2]Ledenlijst!$B$2:$N$707,7,FALSE)</f>
        <v>S</v>
      </c>
      <c r="E154" s="66"/>
      <c r="F154" s="64"/>
    </row>
    <row r="155" spans="1:9" ht="11.45" x14ac:dyDescent="0.2">
      <c r="A155" s="64">
        <v>7048</v>
      </c>
      <c r="B155" s="65" t="str">
        <f>VLOOKUP(A155,[2]Ledenlijst!$B$2:$N$707,2,FALSE)</f>
        <v>STILTEN Rik</v>
      </c>
      <c r="C155" s="64" t="str">
        <f>VLOOKUP(A155,[2]Ledenlijst!$B$2:$N$707,13,FALSE)</f>
        <v>SMA</v>
      </c>
      <c r="D155" s="64" t="str">
        <f>VLOOKUP(A155,[2]Ledenlijst!$B$2:$N$707,7,FALSE)</f>
        <v>S</v>
      </c>
      <c r="E155" s="66"/>
    </row>
    <row r="156" spans="1:9" ht="11.45" x14ac:dyDescent="0.2">
      <c r="A156" s="64">
        <v>1170</v>
      </c>
      <c r="B156" s="65" t="str">
        <f>VLOOKUP(A156,[2]Ledenlijst!$B$2:$N$707,2,FALSE)</f>
        <v>TEMMERMAN,Dirk</v>
      </c>
      <c r="C156" s="64" t="str">
        <f>VLOOKUP(A156,[2]Ledenlijst!$B$2:$N$707,13,FALSE)</f>
        <v>SMA</v>
      </c>
      <c r="D156" s="64" t="str">
        <f>VLOOKUP(A156,[2]Ledenlijst!$B$2:$N$707,7,FALSE)</f>
        <v>S</v>
      </c>
      <c r="E156" s="66"/>
    </row>
    <row r="157" spans="1:9" ht="11.45" x14ac:dyDescent="0.2">
      <c r="A157" s="64" t="s">
        <v>94</v>
      </c>
      <c r="B157" s="65" t="str">
        <f>VLOOKUP(A157,[2]Ledenlijst!$B$2:$N$707,2,FALSE)</f>
        <v>VAN DEN BERGHE Damiaan</v>
      </c>
      <c r="C157" s="64" t="str">
        <f>VLOOKUP(A157,[2]Ledenlijst!$B$2:$N$707,13,FALSE)</f>
        <v>SMA</v>
      </c>
      <c r="E157" s="66"/>
      <c r="F157" s="64" t="str">
        <f>VLOOKUP(A157,[2]Ledenlijst!$B$2:$N$707,7,FALSE)</f>
        <v>K</v>
      </c>
    </row>
    <row r="158" spans="1:9" ht="11.45" x14ac:dyDescent="0.2">
      <c r="A158" s="64" t="s">
        <v>95</v>
      </c>
      <c r="B158" s="65" t="str">
        <f>VLOOKUP(A158,[2]Ledenlijst!$B$2:$N$707,2,FALSE)</f>
        <v>VAN DEN BOSSCHE Cesar</v>
      </c>
      <c r="C158" s="64" t="str">
        <f>VLOOKUP(A158,[2]Ledenlijst!$B$2:$N$707,13,FALSE)</f>
        <v>SMA</v>
      </c>
      <c r="E158" s="66"/>
      <c r="F158" s="64" t="str">
        <f>VLOOKUP(A158,[2]Ledenlijst!$B$2:$N$707,7,FALSE)</f>
        <v>K</v>
      </c>
    </row>
    <row r="159" spans="1:9" ht="11.45" x14ac:dyDescent="0.2">
      <c r="A159" s="64">
        <v>4297</v>
      </c>
      <c r="B159" s="65" t="str">
        <f>VLOOKUP(A159,[2]Ledenlijst!$B$2:$N$707,2,FALSE)</f>
        <v>VAN DEN BOSSCHE Christian</v>
      </c>
      <c r="C159" s="64" t="str">
        <f>VLOOKUP(A159,[2]Ledenlijst!$B$2:$N$707,13,FALSE)</f>
        <v>SMA</v>
      </c>
      <c r="D159" s="64" t="str">
        <f>VLOOKUP(A159,[2]Ledenlijst!$B$2:$N$707,7,FALSE)</f>
        <v>S</v>
      </c>
      <c r="E159" s="66"/>
    </row>
    <row r="160" spans="1:9" ht="11.45" x14ac:dyDescent="0.2">
      <c r="A160" s="64">
        <v>4974</v>
      </c>
      <c r="B160" s="65" t="str">
        <f>VLOOKUP(A160,[2]Ledenlijst!$B$2:$N$707,2,FALSE)</f>
        <v>VAN DEN BROECK Harry</v>
      </c>
      <c r="C160" s="64" t="str">
        <f>VLOOKUP(A160,[2]Ledenlijst!$B$2:$N$707,13,FALSE)</f>
        <v>SMA</v>
      </c>
      <c r="D160" s="64" t="str">
        <f>VLOOKUP(A160,[2]Ledenlijst!$B$2:$N$707,7,FALSE)</f>
        <v>S</v>
      </c>
      <c r="E160" s="66"/>
      <c r="F160" s="64"/>
    </row>
    <row r="161" spans="1:9" ht="11.45" x14ac:dyDescent="0.2">
      <c r="A161" s="64">
        <v>9972</v>
      </c>
      <c r="B161" s="65" t="str">
        <f>VLOOKUP(A161,[2]Ledenlijst!$B$2:$N$707,2,FALSE)</f>
        <v>VAN DE VONDEL Dirk</v>
      </c>
      <c r="C161" s="64" t="str">
        <f>VLOOKUP(A161,[2]Ledenlijst!$B$2:$N$707,13,FALSE)</f>
        <v>SMA</v>
      </c>
      <c r="D161" s="64" t="str">
        <f>VLOOKUP(A161,[2]Ledenlijst!$B$2:$N$707,7,FALSE)</f>
        <v>S</v>
      </c>
      <c r="E161" s="66"/>
      <c r="F161" s="64"/>
    </row>
    <row r="162" spans="1:9" ht="11.45" x14ac:dyDescent="0.2">
      <c r="A162" s="64">
        <v>4301</v>
      </c>
      <c r="B162" s="65" t="str">
        <f>VLOOKUP(A162,[2]Ledenlijst!$B$2:$N$707,2,FALSE)</f>
        <v>VAN GOETHEM Glenn</v>
      </c>
      <c r="C162" s="64" t="str">
        <f>VLOOKUP(A162,[2]Ledenlijst!$B$2:$N$707,13,FALSE)</f>
        <v>SMA</v>
      </c>
      <c r="D162" s="64" t="str">
        <f>VLOOKUP(A162,[2]Ledenlijst!$B$2:$N$707,7,FALSE)</f>
        <v>S</v>
      </c>
      <c r="E162" s="66"/>
    </row>
    <row r="163" spans="1:9" ht="11.45" x14ac:dyDescent="0.2">
      <c r="A163" s="64">
        <v>9415</v>
      </c>
      <c r="B163" s="65" t="str">
        <f>VLOOKUP(A163,[2]Ledenlijst!$B$2:$N$707,2,FALSE)</f>
        <v>VERHOEYEN Eddy</v>
      </c>
      <c r="C163" s="64" t="str">
        <f>VLOOKUP(A163,[2]Ledenlijst!$B$2:$N$707,13,FALSE)</f>
        <v>SMA</v>
      </c>
      <c r="D163" s="64" t="str">
        <f>VLOOKUP(A163,[2]Ledenlijst!$B$2:$N$707,7,FALSE)</f>
        <v>S</v>
      </c>
      <c r="E163" s="66"/>
    </row>
    <row r="164" spans="1:9" ht="11.45" x14ac:dyDescent="0.2">
      <c r="A164" s="67">
        <v>9973</v>
      </c>
      <c r="B164" s="65" t="str">
        <f>VLOOKUP(A164,[2]Ledenlijst!$B$2:$N$707,2,FALSE)</f>
        <v>VERHULST Jean-Paul</v>
      </c>
      <c r="C164" s="64" t="str">
        <f>VLOOKUP(A164,[2]Ledenlijst!$B$2:$N$707,13,FALSE)</f>
        <v>SMA</v>
      </c>
      <c r="D164" s="64" t="str">
        <f>VLOOKUP(A164,[2]Ledenlijst!$B$2:$N$707,7,FALSE)</f>
        <v>S</v>
      </c>
      <c r="E164" s="62"/>
      <c r="F164" s="64"/>
      <c r="G164" s="62"/>
      <c r="H164" s="62"/>
      <c r="I164" s="62"/>
    </row>
    <row r="165" spans="1:9" ht="11.45" x14ac:dyDescent="0.2">
      <c r="A165" s="64">
        <v>6694</v>
      </c>
      <c r="B165" s="65" t="str">
        <f>VLOOKUP(A165,[2]Ledenlijst!$B$2:$N$707,2,FALSE)</f>
        <v>VINCK Eddie</v>
      </c>
      <c r="C165" s="64" t="str">
        <f>VLOOKUP(A165,[2]Ledenlijst!$B$2:$N$707,13,FALSE)</f>
        <v>SMA</v>
      </c>
      <c r="D165" s="64" t="str">
        <f>VLOOKUP(A165,[2]Ledenlijst!$B$2:$N$707,7,FALSE)</f>
        <v>S</v>
      </c>
      <c r="E165" s="62"/>
      <c r="G165" s="62">
        <f>COUNTA(A147:A165)</f>
        <v>19</v>
      </c>
      <c r="H165" s="62"/>
      <c r="I165" s="62" t="s">
        <v>96</v>
      </c>
    </row>
    <row r="166" spans="1:9" ht="11.45" x14ac:dyDescent="0.2">
      <c r="A166" s="64">
        <v>9515</v>
      </c>
      <c r="B166" s="65" t="str">
        <f>VLOOKUP(A166,[2]Ledenlijst!$B$2:$N$707,2,FALSE)</f>
        <v>CEULEMANS Benny</v>
      </c>
      <c r="C166" s="64" t="str">
        <f>VLOOKUP(A166,[2]Ledenlijst!$B$2:$N$707,13,FALSE)</f>
        <v>STER</v>
      </c>
      <c r="D166" s="64" t="str">
        <f>VLOOKUP(A166,[2]Ledenlijst!$B$2:$N$707,7,FALSE)</f>
        <v>S</v>
      </c>
      <c r="E166" s="62"/>
    </row>
    <row r="167" spans="1:9" ht="11.45" x14ac:dyDescent="0.2">
      <c r="A167" s="64">
        <v>4282</v>
      </c>
      <c r="B167" s="65" t="str">
        <f>VLOOKUP(A167,[2]Ledenlijst!$B$2:$N$707,2,FALSE)</f>
        <v>COPPENS Sandro</v>
      </c>
      <c r="C167" s="64" t="str">
        <f>VLOOKUP(A167,[2]Ledenlijst!$B$2:$N$707,13,FALSE)</f>
        <v>STER</v>
      </c>
      <c r="D167" s="64" t="str">
        <f>VLOOKUP(A167,[2]Ledenlijst!$B$2:$N$707,7,FALSE)</f>
        <v>S</v>
      </c>
      <c r="E167" s="62"/>
      <c r="G167" s="58"/>
      <c r="H167" s="62"/>
      <c r="I167" s="62"/>
    </row>
    <row r="168" spans="1:9" ht="11.45" x14ac:dyDescent="0.2">
      <c r="A168" s="64">
        <v>9063</v>
      </c>
      <c r="B168" s="65" t="str">
        <f>VLOOKUP(A168,[2]Ledenlijst!$B$2:$N$707,2,FALSE)</f>
        <v>DE BECK Clery</v>
      </c>
      <c r="C168" s="64" t="str">
        <f>VLOOKUP(A168,[2]Ledenlijst!$B$2:$N$707,13,FALSE)</f>
        <v>STER</v>
      </c>
      <c r="D168" s="64" t="str">
        <f>VLOOKUP(A168,[2]Ledenlijst!$B$2:$N$707,7,FALSE)</f>
        <v>S</v>
      </c>
      <c r="E168" s="62"/>
      <c r="F168" s="62"/>
      <c r="G168" s="62"/>
      <c r="H168" s="62"/>
      <c r="I168" s="62"/>
    </row>
    <row r="169" spans="1:9" ht="11.45" x14ac:dyDescent="0.2">
      <c r="A169" s="64">
        <v>7804</v>
      </c>
      <c r="B169" s="65" t="str">
        <f>VLOOKUP(A169,[2]Ledenlijst!$B$2:$N$707,2,FALSE)</f>
        <v>DE BREMAEKER Eric</v>
      </c>
      <c r="C169" s="64" t="str">
        <f>VLOOKUP(A169,[2]Ledenlijst!$B$2:$N$707,13,FALSE)</f>
        <v>STER</v>
      </c>
      <c r="D169" s="64" t="str">
        <f>VLOOKUP(A169,[2]Ledenlijst!$B$2:$N$707,7,FALSE)</f>
        <v>S</v>
      </c>
      <c r="E169" s="62"/>
      <c r="F169" s="62"/>
      <c r="G169" s="62"/>
      <c r="H169" s="62"/>
      <c r="I169" s="62"/>
    </row>
    <row r="170" spans="1:9" ht="11.45" x14ac:dyDescent="0.2">
      <c r="A170" s="64" t="s">
        <v>97</v>
      </c>
      <c r="B170" s="65" t="str">
        <f>VLOOKUP(A170,[2]Ledenlijst!$B$2:$N$707,2,FALSE)</f>
        <v>DE COSTER Luc</v>
      </c>
      <c r="C170" s="64" t="str">
        <f>VLOOKUP(A170,[2]Ledenlijst!$B$2:$N$707,13,FALSE)</f>
        <v>STER</v>
      </c>
      <c r="E170" s="62"/>
      <c r="F170" s="64" t="str">
        <f>VLOOKUP(A170,[2]Ledenlijst!$B$2:$N$707,7,FALSE)</f>
        <v>K</v>
      </c>
      <c r="G170" s="62"/>
      <c r="H170" s="62"/>
      <c r="I170" s="62"/>
    </row>
    <row r="171" spans="1:9" ht="11.45" x14ac:dyDescent="0.2">
      <c r="A171" s="67">
        <v>9974</v>
      </c>
      <c r="B171" s="65" t="str">
        <f>VLOOKUP(A171,[2]Ledenlijst!$B$2:$N$707,2,FALSE)</f>
        <v>DE FREYN Jasper</v>
      </c>
      <c r="C171" s="64" t="str">
        <f>VLOOKUP(A171,[2]Ledenlijst!$B$2:$N$707,13,FALSE)</f>
        <v>STER</v>
      </c>
      <c r="D171" s="64" t="str">
        <f>VLOOKUP(A171,[2]Ledenlijst!$B$2:$N$707,7,FALSE)</f>
        <v>S</v>
      </c>
      <c r="E171" s="62"/>
      <c r="G171" s="62"/>
      <c r="H171" s="62"/>
      <c r="I171" s="62"/>
    </row>
    <row r="172" spans="1:9" ht="11.45" x14ac:dyDescent="0.2">
      <c r="A172" s="64">
        <v>7049</v>
      </c>
      <c r="B172" s="65" t="str">
        <f>VLOOKUP(A172,[2]Ledenlijst!$B$2:$N$707,2,FALSE)</f>
        <v>DE TANT Freddy</v>
      </c>
      <c r="C172" s="64" t="str">
        <f>VLOOKUP(A172,[2]Ledenlijst!$B$2:$N$707,13,FALSE)</f>
        <v>STER</v>
      </c>
      <c r="D172" s="64" t="str">
        <f>VLOOKUP(A172,[2]Ledenlijst!$B$2:$N$707,7,FALSE)</f>
        <v>S</v>
      </c>
      <c r="E172" s="62"/>
      <c r="F172" s="64"/>
      <c r="G172" s="62"/>
      <c r="H172" s="62"/>
      <c r="I172" s="62"/>
    </row>
    <row r="173" spans="1:9" ht="11.45" x14ac:dyDescent="0.2">
      <c r="A173" s="64">
        <v>4344</v>
      </c>
      <c r="B173" s="65" t="str">
        <f>VLOOKUP(A173,[2]Ledenlijst!$B$2:$N$707,2,FALSE)</f>
        <v>DE WEVER Koen</v>
      </c>
      <c r="C173" s="64" t="str">
        <f>VLOOKUP(A173,[2]Ledenlijst!$B$2:$N$707,13,FALSE)</f>
        <v>STER</v>
      </c>
      <c r="D173" s="64" t="str">
        <f>VLOOKUP(A173,[2]Ledenlijst!$B$2:$N$707,7,FALSE)</f>
        <v>S</v>
      </c>
      <c r="E173" s="62"/>
      <c r="G173" s="62"/>
      <c r="H173" s="62"/>
      <c r="I173" s="62"/>
    </row>
    <row r="174" spans="1:9" ht="11.45" x14ac:dyDescent="0.2">
      <c r="A174" s="64">
        <v>8535</v>
      </c>
      <c r="B174" s="65" t="str">
        <f>VLOOKUP(A174,[2]Ledenlijst!$B$2:$N$707,2,FALSE)</f>
        <v>DE WIN Guy</v>
      </c>
      <c r="C174" s="64" t="str">
        <f>VLOOKUP(A174,[2]Ledenlijst!$B$2:$N$707,13,FALSE)</f>
        <v>STER</v>
      </c>
      <c r="D174" s="64" t="str">
        <f>VLOOKUP(A174,[2]Ledenlijst!$B$2:$N$707,7,FALSE)</f>
        <v>S</v>
      </c>
      <c r="E174" s="62"/>
      <c r="F174" s="64"/>
      <c r="G174" s="62"/>
      <c r="H174" s="62"/>
      <c r="I174" s="62"/>
    </row>
    <row r="175" spans="1:9" ht="11.45" x14ac:dyDescent="0.2">
      <c r="A175" s="64">
        <v>9516</v>
      </c>
      <c r="B175" s="65" t="str">
        <f>VLOOKUP(A175,[2]Ledenlijst!$B$2:$N$707,2,FALSE)</f>
        <v>DUJARDIN Geoffrey</v>
      </c>
      <c r="C175" s="64" t="str">
        <f>VLOOKUP(A175,[2]Ledenlijst!$B$2:$N$707,13,FALSE)</f>
        <v>STER</v>
      </c>
      <c r="D175" s="64" t="str">
        <f>VLOOKUP(A175,[2]Ledenlijst!$B$2:$N$707,7,FALSE)</f>
        <v>S</v>
      </c>
      <c r="E175" s="62"/>
      <c r="F175" s="62"/>
      <c r="G175" s="62"/>
      <c r="H175" s="62"/>
      <c r="I175" s="62"/>
    </row>
    <row r="176" spans="1:9" ht="11.45" x14ac:dyDescent="0.2">
      <c r="A176" s="64">
        <v>9517</v>
      </c>
      <c r="B176" s="65" t="str">
        <f>VLOOKUP(A176,[2]Ledenlijst!$B$2:$N$707,2,FALSE)</f>
        <v>GOORDEN Willy</v>
      </c>
      <c r="C176" s="64" t="str">
        <f>VLOOKUP(A176,[2]Ledenlijst!$B$2:$N$707,13,FALSE)</f>
        <v>STER</v>
      </c>
      <c r="D176" s="64" t="str">
        <f>VLOOKUP(A176,[2]Ledenlijst!$B$2:$N$707,7,FALSE)</f>
        <v>S</v>
      </c>
      <c r="E176" s="62"/>
      <c r="G176" s="62"/>
      <c r="H176" s="62"/>
      <c r="I176" s="62"/>
    </row>
    <row r="177" spans="1:9" ht="12" x14ac:dyDescent="0.25">
      <c r="A177" s="64">
        <v>7054</v>
      </c>
      <c r="B177" s="65" t="str">
        <f>VLOOKUP(A177,[2]Ledenlijst!$B$2:$N$707,2,FALSE)</f>
        <v>LOOS Leo</v>
      </c>
      <c r="C177" s="64" t="str">
        <f>VLOOKUP(A177,[2]Ledenlijst!$B$2:$N$707,13,FALSE)</f>
        <v>STER</v>
      </c>
      <c r="D177" s="64" t="str">
        <f>VLOOKUP(A177,[2]Ledenlijst!$B$2:$N$707,7,FALSE)</f>
        <v>S</v>
      </c>
      <c r="E177" s="62"/>
      <c r="F177" s="61"/>
      <c r="G177" s="61"/>
      <c r="H177" s="62"/>
      <c r="I177" s="62"/>
    </row>
    <row r="178" spans="1:9" ht="11.45" x14ac:dyDescent="0.2">
      <c r="A178" s="64">
        <v>4345</v>
      </c>
      <c r="B178" s="65" t="str">
        <f>VLOOKUP(A178,[2]Ledenlijst!$B$2:$N$707,2,FALSE)</f>
        <v>PARDAENS Willy</v>
      </c>
      <c r="C178" s="64" t="str">
        <f>VLOOKUP(A178,[2]Ledenlijst!$B$2:$N$707,13,FALSE)</f>
        <v>STER</v>
      </c>
      <c r="D178" s="64" t="str">
        <f>VLOOKUP(A178,[2]Ledenlijst!$B$2:$N$707,7,FALSE)</f>
        <v>S</v>
      </c>
      <c r="E178" s="62"/>
      <c r="F178" s="62"/>
      <c r="G178" s="62"/>
      <c r="H178" s="62"/>
      <c r="I178" s="62"/>
    </row>
    <row r="179" spans="1:9" ht="11.45" x14ac:dyDescent="0.2">
      <c r="A179" s="64">
        <v>6088</v>
      </c>
      <c r="B179" s="65" t="str">
        <f>VLOOKUP(A179,[2]Ledenlijst!$B$2:$N$707,2,FALSE)</f>
        <v>SIROYT Davy</v>
      </c>
      <c r="C179" s="64" t="str">
        <f>VLOOKUP(A179,[2]Ledenlijst!$B$2:$N$707,13,FALSE)</f>
        <v>STER</v>
      </c>
      <c r="D179" s="64" t="str">
        <f>VLOOKUP(A179,[2]Ledenlijst!$B$2:$N$707,7,FALSE)</f>
        <v>S</v>
      </c>
      <c r="E179" s="62"/>
      <c r="F179" s="62"/>
      <c r="G179" s="62"/>
      <c r="H179" s="62"/>
      <c r="I179" s="62"/>
    </row>
    <row r="180" spans="1:9" ht="12" x14ac:dyDescent="0.25">
      <c r="A180" s="64" t="s">
        <v>98</v>
      </c>
      <c r="B180" s="65" t="str">
        <f>VLOOKUP(A180,[2]Ledenlijst!$B$2:$N$707,2,FALSE)</f>
        <v>VAN GOETHEM Glenn</v>
      </c>
      <c r="C180" s="64" t="str">
        <f>VLOOKUP(A180,[2]Ledenlijst!$B$2:$N$707,13,FALSE)</f>
        <v>STER</v>
      </c>
      <c r="D180" s="64" t="str">
        <f>VLOOKUP(A180,[2]Ledenlijst!$B$2:$N$707,7,FALSE)</f>
        <v>S</v>
      </c>
      <c r="E180" s="62"/>
      <c r="F180" s="64"/>
      <c r="G180" s="61"/>
      <c r="H180" s="62"/>
      <c r="I180" s="62"/>
    </row>
    <row r="181" spans="1:9" ht="12" x14ac:dyDescent="0.25">
      <c r="A181" s="64">
        <v>5198</v>
      </c>
      <c r="B181" s="65" t="str">
        <f>VLOOKUP(A181,[2]Ledenlijst!$B$2:$N$707,2,FALSE)</f>
        <v>VAN LAETHEM Rudi</v>
      </c>
      <c r="C181" s="64" t="str">
        <f>VLOOKUP(A181,[2]Ledenlijst!$B$2:$N$707,13,FALSE)</f>
        <v>STER</v>
      </c>
      <c r="D181" s="64" t="str">
        <f>VLOOKUP(A181,[2]Ledenlijst!$B$2:$N$707,7,FALSE)</f>
        <v>S</v>
      </c>
      <c r="E181" s="62"/>
      <c r="F181" s="61"/>
      <c r="G181" s="61"/>
      <c r="H181" s="62"/>
      <c r="I181" s="62"/>
    </row>
    <row r="182" spans="1:9" ht="12" x14ac:dyDescent="0.25">
      <c r="A182" s="64">
        <v>4320</v>
      </c>
      <c r="B182" s="65" t="str">
        <f>VLOOKUP(A182,[2]Ledenlijst!$B$2:$N$707,2,FALSE)</f>
        <v>VAN LANGENHOVE Alain</v>
      </c>
      <c r="C182" s="64" t="str">
        <f>VLOOKUP(A182,[2]Ledenlijst!$B$2:$N$707,13,FALSE)</f>
        <v>STER</v>
      </c>
      <c r="D182" s="64" t="str">
        <f>VLOOKUP(A182,[2]Ledenlijst!$B$2:$N$707,7,FALSE)</f>
        <v>S</v>
      </c>
      <c r="E182" s="66"/>
      <c r="F182" s="61"/>
      <c r="G182" s="61"/>
      <c r="H182" s="62"/>
      <c r="I182" s="62"/>
    </row>
    <row r="183" spans="1:9" ht="12" x14ac:dyDescent="0.25">
      <c r="A183" s="64">
        <v>9458</v>
      </c>
      <c r="B183" s="65" t="str">
        <f>VLOOKUP(A183,[2]Ledenlijst!$B$2:$N$707,2,FALSE)</f>
        <v>VANDECAN Florian</v>
      </c>
      <c r="C183" s="64" t="str">
        <f>VLOOKUP(A183,[2]Ledenlijst!$B$2:$N$707,13,FALSE)</f>
        <v>STER</v>
      </c>
      <c r="E183" s="64" t="str">
        <f>VLOOKUP(A183,[2]Ledenlijst!$B$2:$N$707,7,FALSE)</f>
        <v>J</v>
      </c>
      <c r="F183" s="61"/>
      <c r="G183" s="61"/>
      <c r="H183" s="62"/>
      <c r="I183" s="62"/>
    </row>
    <row r="184" spans="1:9" ht="12" x14ac:dyDescent="0.25">
      <c r="A184" s="64">
        <v>2338</v>
      </c>
      <c r="B184" s="65" t="str">
        <f>VLOOKUP(A184,[2]Ledenlijst!$B$2:$N$707,2,FALSE)</f>
        <v>VANDECAN Thierry</v>
      </c>
      <c r="C184" s="64" t="str">
        <f>VLOOKUP(A184,[2]Ledenlijst!$B$2:$N$707,13,FALSE)</f>
        <v>STER</v>
      </c>
      <c r="D184" s="64" t="str">
        <f>VLOOKUP(A184,[2]Ledenlijst!$B$2:$N$707,7,FALSE)</f>
        <v>S</v>
      </c>
      <c r="E184" s="66"/>
      <c r="F184" s="61"/>
      <c r="G184" s="61"/>
      <c r="H184" s="62"/>
      <c r="I184" s="62"/>
    </row>
    <row r="185" spans="1:9" ht="12" x14ac:dyDescent="0.25">
      <c r="A185" s="67">
        <v>4348</v>
      </c>
      <c r="B185" s="65" t="str">
        <f>VLOOKUP(A185,[2]Ledenlijst!$B$2:$N$707,2,FALSE)</f>
        <v>VAN MUYLEM Norbert</v>
      </c>
      <c r="C185" s="64" t="str">
        <f>VLOOKUP(A185,[2]Ledenlijst!$B$2:$N$707,13,FALSE)</f>
        <v>STER</v>
      </c>
      <c r="D185" s="64" t="str">
        <f>VLOOKUP(A185,[2]Ledenlijst!$B$2:$N$707,7,FALSE)</f>
        <v>S</v>
      </c>
      <c r="E185" s="66"/>
      <c r="F185" s="61"/>
      <c r="G185" s="61"/>
      <c r="H185" s="62"/>
      <c r="I185" s="62"/>
    </row>
    <row r="186" spans="1:9" ht="12" x14ac:dyDescent="0.25">
      <c r="A186" s="67">
        <v>8017</v>
      </c>
      <c r="B186" s="65" t="str">
        <f>VLOOKUP(A186,[2]Ledenlijst!$B$2:$N$707,2,FALSE)</f>
        <v>VAN RIET Kris</v>
      </c>
      <c r="C186" s="64" t="str">
        <f>VLOOKUP(A186,[2]Ledenlijst!$B$2:$N$707,13,FALSE)</f>
        <v>STER</v>
      </c>
      <c r="D186" s="64" t="str">
        <f>VLOOKUP(A186,[2]Ledenlijst!$B$2:$N$707,7,FALSE)</f>
        <v>S</v>
      </c>
      <c r="E186" s="66"/>
      <c r="F186" s="61"/>
      <c r="G186" s="61"/>
      <c r="H186" s="62"/>
      <c r="I186" s="62"/>
    </row>
    <row r="187" spans="1:9" ht="12" x14ac:dyDescent="0.25">
      <c r="A187" s="64">
        <v>6454</v>
      </c>
      <c r="B187" s="65" t="str">
        <f>VLOOKUP(A187,[2]Ledenlijst!$B$2:$N$707,2,FALSE)</f>
        <v>VERCAMMEN Alwin</v>
      </c>
      <c r="C187" s="64" t="str">
        <f>VLOOKUP(A187,[2]Ledenlijst!$B$2:$N$707,13,FALSE)</f>
        <v>STER</v>
      </c>
      <c r="D187" s="64" t="str">
        <f>VLOOKUP(A187,[2]Ledenlijst!$B$2:$N$707,7,FALSE)</f>
        <v>S</v>
      </c>
      <c r="E187" s="66"/>
      <c r="F187" s="61"/>
    </row>
    <row r="188" spans="1:9" ht="12" x14ac:dyDescent="0.25">
      <c r="A188" s="64">
        <v>4352</v>
      </c>
      <c r="B188" s="65" t="str">
        <f>VLOOKUP(A188,[2]Ledenlijst!$B$2:$N$707,2,FALSE)</f>
        <v>WAUTERS Johnny</v>
      </c>
      <c r="C188" s="64" t="str">
        <f>VLOOKUP(A188,[2]Ledenlijst!$B$2:$N$707,13,FALSE)</f>
        <v>STER</v>
      </c>
      <c r="D188" s="64" t="str">
        <f>VLOOKUP(A188,[2]Ledenlijst!$B$2:$N$707,7,FALSE)</f>
        <v>S</v>
      </c>
      <c r="E188" s="66"/>
      <c r="F188" s="61"/>
      <c r="G188" s="62">
        <f>COUNTA(A166:A188)</f>
        <v>23</v>
      </c>
      <c r="H188" s="62"/>
      <c r="I188" s="62" t="s">
        <v>99</v>
      </c>
    </row>
    <row r="189" spans="1:9" ht="11.45" x14ac:dyDescent="0.2">
      <c r="A189" s="64">
        <v>9283</v>
      </c>
      <c r="B189" s="65" t="str">
        <f>VLOOKUP(A189,[2]Ledenlijst!$B$2:$N$707,2,FALSE)</f>
        <v>BRENDERS Thierry</v>
      </c>
      <c r="C189" s="64" t="str">
        <f>VLOOKUP(A189,[2]Ledenlijst!$B$2:$N$707,13,FALSE)</f>
        <v>K.OH</v>
      </c>
      <c r="D189" s="64" t="str">
        <f>VLOOKUP(A189,[2]Ledenlijst!$B$2:$N$707,7,FALSE)</f>
        <v>S</v>
      </c>
      <c r="E189" s="62"/>
      <c r="F189" s="62"/>
      <c r="G189" s="58"/>
      <c r="H189" s="62"/>
      <c r="I189" s="62"/>
    </row>
    <row r="190" spans="1:9" ht="11.45" x14ac:dyDescent="0.2">
      <c r="A190" s="64">
        <v>4354</v>
      </c>
      <c r="B190" s="65" t="str">
        <f>VLOOKUP(A190,[2]Ledenlijst!$B$2:$N$707,2,FALSE)</f>
        <v>CAPIAU Lucien</v>
      </c>
      <c r="C190" s="64" t="str">
        <f>VLOOKUP(A190,[2]Ledenlijst!$B$2:$N$707,13,FALSE)</f>
        <v>K.OH</v>
      </c>
      <c r="D190" s="64" t="str">
        <f>VLOOKUP(A190,[2]Ledenlijst!$B$2:$N$707,7,FALSE)</f>
        <v>S</v>
      </c>
      <c r="E190" s="64"/>
      <c r="F190" s="62"/>
      <c r="G190" s="62"/>
      <c r="H190" s="62"/>
      <c r="I190" s="62"/>
    </row>
    <row r="191" spans="1:9" ht="11.45" x14ac:dyDescent="0.2">
      <c r="A191" s="67" t="s">
        <v>100</v>
      </c>
      <c r="B191" s="65" t="str">
        <f>VLOOKUP(A191,[2]Ledenlijst!$B$2:$N$707,2,FALSE)</f>
        <v>DE BOU Pol</v>
      </c>
      <c r="C191" s="64" t="str">
        <f>VLOOKUP(A191,[2]Ledenlijst!$B$2:$N$707,13,FALSE)</f>
        <v>K.OH</v>
      </c>
      <c r="E191" s="62"/>
      <c r="F191" s="64" t="str">
        <f>VLOOKUP(A191,[2]Ledenlijst!$B$2:$N$707,7,FALSE)</f>
        <v>K</v>
      </c>
      <c r="G191" s="62"/>
      <c r="H191" s="62"/>
      <c r="I191" s="62"/>
    </row>
    <row r="192" spans="1:9" ht="11.45" x14ac:dyDescent="0.2">
      <c r="A192" s="64">
        <v>9055</v>
      </c>
      <c r="B192" s="65" t="str">
        <f>VLOOKUP(A192,[2]Ledenlijst!$B$2:$N$707,2,FALSE)</f>
        <v>DE HERTOG Gert-Jan</v>
      </c>
      <c r="C192" s="64" t="str">
        <f>VLOOKUP(A192,[2]Ledenlijst!$B$2:$N$707,13,FALSE)</f>
        <v>K.OH</v>
      </c>
      <c r="D192" s="64" t="str">
        <f>VLOOKUP(A192,[2]Ledenlijst!$B$2:$N$707,7,FALSE)</f>
        <v>S</v>
      </c>
      <c r="E192" s="66"/>
      <c r="F192" s="62"/>
      <c r="G192" s="74"/>
      <c r="H192" s="62"/>
      <c r="I192" s="62"/>
    </row>
    <row r="193" spans="1:9" ht="11.45" x14ac:dyDescent="0.2">
      <c r="A193" s="64">
        <v>4305</v>
      </c>
      <c r="B193" s="65" t="str">
        <f>VLOOKUP(A193,[2]Ledenlijst!$B$2:$N$707,2,FALSE)</f>
        <v>DE HERTOG Ives</v>
      </c>
      <c r="C193" s="64" t="str">
        <f>VLOOKUP(A193,[2]Ledenlijst!$B$2:$N$707,13,FALSE)</f>
        <v>K.OH</v>
      </c>
      <c r="D193" s="64" t="str">
        <f>VLOOKUP(A193,[2]Ledenlijst!$B$2:$N$707,7,FALSE)</f>
        <v>S</v>
      </c>
      <c r="E193" s="62"/>
      <c r="F193" s="62"/>
      <c r="G193" s="62"/>
      <c r="H193" s="62"/>
      <c r="I193" s="62"/>
    </row>
    <row r="194" spans="1:9" ht="11.45" x14ac:dyDescent="0.2">
      <c r="A194" s="64">
        <v>9518</v>
      </c>
      <c r="B194" s="65" t="str">
        <f>VLOOKUP(A194,[2]Ledenlijst!$B$2:$N$707,2,FALSE)</f>
        <v>DE MECHELEER Michel</v>
      </c>
      <c r="C194" s="64" t="str">
        <f>VLOOKUP(A194,[2]Ledenlijst!$B$2:$N$707,13,FALSE)</f>
        <v>K.OH</v>
      </c>
      <c r="D194" s="64" t="str">
        <f>VLOOKUP(A194,[2]Ledenlijst!$B$2:$N$707,7,FALSE)</f>
        <v>S</v>
      </c>
      <c r="E194" s="66"/>
      <c r="F194" s="74"/>
      <c r="G194" s="58"/>
      <c r="H194" s="62"/>
      <c r="I194" s="62"/>
    </row>
    <row r="195" spans="1:9" ht="11.45" x14ac:dyDescent="0.2">
      <c r="A195" s="64">
        <v>4378</v>
      </c>
      <c r="B195" s="65" t="str">
        <f>VLOOKUP(A195,[2]Ledenlijst!$B$2:$N$707,2,FALSE)</f>
        <v>DERUYVER Stefaan</v>
      </c>
      <c r="C195" s="64" t="str">
        <f>VLOOKUP(A195,[2]Ledenlijst!$B$2:$N$707,13,FALSE)</f>
        <v>K.OH</v>
      </c>
      <c r="D195" s="64" t="str">
        <f>VLOOKUP(A195,[2]Ledenlijst!$B$2:$N$707,7,FALSE)</f>
        <v>S</v>
      </c>
      <c r="E195" s="62"/>
      <c r="F195" s="62"/>
      <c r="G195" s="62"/>
      <c r="H195" s="62"/>
      <c r="I195" s="62"/>
    </row>
    <row r="196" spans="1:9" ht="11.45" x14ac:dyDescent="0.2">
      <c r="A196" s="64">
        <v>9064</v>
      </c>
      <c r="B196" s="65" t="str">
        <f>VLOOKUP(A196,[2]Ledenlijst!$B$2:$N$707,2,FALSE)</f>
        <v>GERSOULLE Marc</v>
      </c>
      <c r="C196" s="64" t="str">
        <f>VLOOKUP(A196,[2]Ledenlijst!$B$2:$N$707,13,FALSE)</f>
        <v>K.OH</v>
      </c>
      <c r="D196" s="64" t="str">
        <f>VLOOKUP(A196,[2]Ledenlijst!$B$2:$N$707,7,FALSE)</f>
        <v>S</v>
      </c>
      <c r="E196" s="62"/>
      <c r="F196" s="62"/>
      <c r="G196" s="62"/>
      <c r="H196" s="62"/>
      <c r="I196" s="62"/>
    </row>
    <row r="197" spans="1:9" ht="11.45" x14ac:dyDescent="0.2">
      <c r="A197" s="64">
        <v>4290</v>
      </c>
      <c r="B197" s="65" t="str">
        <f>VLOOKUP(A197,[2]Ledenlijst!$B$2:$N$707,2,FALSE)</f>
        <v>GILLADE Luc</v>
      </c>
      <c r="C197" s="64" t="str">
        <f>VLOOKUP(A197,[2]Ledenlijst!$B$2:$N$707,13,FALSE)</f>
        <v>K.OH</v>
      </c>
      <c r="D197" s="64" t="str">
        <f>VLOOKUP(A197,[2]Ledenlijst!$B$2:$N$707,7,FALSE)</f>
        <v>S</v>
      </c>
      <c r="E197" s="62"/>
      <c r="F197" s="62"/>
      <c r="G197" s="62"/>
      <c r="H197" s="62"/>
      <c r="I197" s="62"/>
    </row>
    <row r="198" spans="1:9" ht="11.45" x14ac:dyDescent="0.2">
      <c r="A198" s="64">
        <v>4361</v>
      </c>
      <c r="B198" s="65" t="str">
        <f>VLOOKUP(A198,[2]Ledenlijst!$B$2:$N$707,2,FALSE)</f>
        <v>MANGELINCKX Nico</v>
      </c>
      <c r="C198" s="64" t="str">
        <f>VLOOKUP(A198,[2]Ledenlijst!$B$2:$N$707,13,FALSE)</f>
        <v>K.OH</v>
      </c>
      <c r="D198" s="64" t="str">
        <f>VLOOKUP(A198,[2]Ledenlijst!$B$2:$N$707,7,FALSE)</f>
        <v>S</v>
      </c>
      <c r="E198" s="62"/>
      <c r="G198" s="62"/>
      <c r="H198" s="62"/>
      <c r="I198" s="62"/>
    </row>
    <row r="199" spans="1:9" ht="11.45" x14ac:dyDescent="0.2">
      <c r="A199" s="64">
        <v>8093</v>
      </c>
      <c r="B199" s="65" t="str">
        <f>VLOOKUP(A199,[2]Ledenlijst!$B$2:$N$707,2,FALSE)</f>
        <v>MATTHYS Karolien</v>
      </c>
      <c r="C199" s="64" t="str">
        <f>VLOOKUP(A199,[2]Ledenlijst!$B$2:$N$707,13,FALSE)</f>
        <v>K.OH</v>
      </c>
      <c r="D199" s="64" t="str">
        <f>VLOOKUP(A199,[2]Ledenlijst!$B$2:$N$707,7,FALSE)</f>
        <v>S</v>
      </c>
      <c r="E199" s="64"/>
      <c r="F199" s="62"/>
      <c r="G199" s="62"/>
      <c r="H199" s="62"/>
      <c r="I199" s="62"/>
    </row>
    <row r="200" spans="1:9" ht="11.45" x14ac:dyDescent="0.2">
      <c r="A200" s="64">
        <v>2061</v>
      </c>
      <c r="B200" s="65" t="str">
        <f>VLOOKUP(A200,[2]Ledenlijst!$B$2:$N$707,2,FALSE)</f>
        <v>MERTENS Eddy</v>
      </c>
      <c r="C200" s="64" t="str">
        <f>VLOOKUP(A200,[2]Ledenlijst!$B$2:$N$707,13,FALSE)</f>
        <v>K.OH</v>
      </c>
      <c r="D200" s="64" t="str">
        <f>VLOOKUP(A200,[2]Ledenlijst!$B$2:$N$707,7,FALSE)</f>
        <v>S</v>
      </c>
      <c r="E200" s="62"/>
      <c r="F200" s="62"/>
      <c r="G200" s="62"/>
      <c r="H200" s="62"/>
      <c r="I200" s="62"/>
    </row>
    <row r="201" spans="1:9" ht="11.45" x14ac:dyDescent="0.2">
      <c r="A201" s="64">
        <v>4387</v>
      </c>
      <c r="B201" s="65" t="str">
        <f>VLOOKUP(A201,[2]Ledenlijst!$B$2:$N$707,2,FALSE)</f>
        <v>TEMMERMAN Walter</v>
      </c>
      <c r="C201" s="64" t="str">
        <f>VLOOKUP(A201,[2]Ledenlijst!$B$2:$N$707,13,FALSE)</f>
        <v>K.OH</v>
      </c>
      <c r="D201" s="64" t="str">
        <f>VLOOKUP(A201,[2]Ledenlijst!$B$2:$N$707,7,FALSE)</f>
        <v>S</v>
      </c>
      <c r="E201" s="62"/>
      <c r="F201" s="62"/>
      <c r="G201" s="62"/>
      <c r="H201" s="62"/>
      <c r="I201" s="62"/>
    </row>
    <row r="202" spans="1:9" ht="11.45" x14ac:dyDescent="0.2">
      <c r="A202" s="64">
        <v>8871</v>
      </c>
      <c r="B202" s="65" t="str">
        <f>VLOOKUP(A202,[2]Ledenlijst!$B$2:$N$707,2,FALSE)</f>
        <v>VANDENHENDE John</v>
      </c>
      <c r="C202" s="64" t="str">
        <f>VLOOKUP(A202,[2]Ledenlijst!$B$2:$N$707,13,FALSE)</f>
        <v>K.OH</v>
      </c>
      <c r="D202" s="64" t="str">
        <f>VLOOKUP(A202,[2]Ledenlijst!$B$2:$N$707,7,FALSE)</f>
        <v>S</v>
      </c>
      <c r="E202" s="62"/>
      <c r="F202" s="62"/>
      <c r="G202" s="62"/>
      <c r="H202" s="62"/>
      <c r="I202" s="62"/>
    </row>
    <row r="203" spans="1:9" ht="11.45" x14ac:dyDescent="0.2">
      <c r="A203" s="64">
        <v>8066</v>
      </c>
      <c r="B203" s="65" t="str">
        <f>VLOOKUP(A203,[2]Ledenlijst!$B$2:$N$707,2,FALSE)</f>
        <v>VANDERHAUWAERT Christian</v>
      </c>
      <c r="C203" s="64" t="str">
        <f>VLOOKUP(A203,[2]Ledenlijst!$B$2:$N$707,13,FALSE)</f>
        <v>K.OH</v>
      </c>
      <c r="D203" s="64" t="str">
        <f>VLOOKUP(A203,[2]Ledenlijst!$B$2:$N$707,7,FALSE)</f>
        <v>S</v>
      </c>
      <c r="E203" s="62"/>
      <c r="F203" s="62"/>
      <c r="G203" s="62"/>
      <c r="H203" s="62"/>
      <c r="I203" s="62"/>
    </row>
    <row r="204" spans="1:9" ht="11.45" x14ac:dyDescent="0.2">
      <c r="A204" s="64">
        <v>8662</v>
      </c>
      <c r="B204" s="65" t="str">
        <f>VLOOKUP(A204,[2]Ledenlijst!$B$2:$N$707,2,FALSE)</f>
        <v>VAN DER LINDEN Eric</v>
      </c>
      <c r="C204" s="64" t="str">
        <f>VLOOKUP(A204,[2]Ledenlijst!$B$2:$N$707,13,FALSE)</f>
        <v>K.OH</v>
      </c>
      <c r="D204" s="64" t="str">
        <f>VLOOKUP(A204,[2]Ledenlijst!$B$2:$N$707,7,FALSE)</f>
        <v>S</v>
      </c>
      <c r="E204" s="62"/>
      <c r="F204" s="62"/>
      <c r="G204" s="62"/>
      <c r="H204" s="62"/>
      <c r="I204" s="62"/>
    </row>
    <row r="205" spans="1:9" ht="11.45" x14ac:dyDescent="0.2">
      <c r="A205" s="64">
        <v>4389</v>
      </c>
      <c r="B205" s="65" t="str">
        <f>VLOOKUP(A205,[2]Ledenlijst!$B$2:$N$707,2,FALSE)</f>
        <v>VAN KERCKHOVE Andre</v>
      </c>
      <c r="C205" s="64" t="str">
        <f>VLOOKUP(A205,[2]Ledenlijst!$B$2:$N$707,13,FALSE)</f>
        <v>K.OH</v>
      </c>
      <c r="D205" s="64" t="str">
        <f>VLOOKUP(A205,[2]Ledenlijst!$B$2:$N$707,7,FALSE)</f>
        <v>S</v>
      </c>
      <c r="E205" s="62"/>
      <c r="F205" s="62"/>
      <c r="G205" s="62"/>
      <c r="H205" s="62"/>
      <c r="I205" s="62"/>
    </row>
    <row r="206" spans="1:9" ht="11.45" x14ac:dyDescent="0.2">
      <c r="A206" s="64">
        <v>4390</v>
      </c>
      <c r="B206" s="65" t="str">
        <f>VLOOKUP(A206,[2]Ledenlijst!$B$2:$N$707,2,FALSE)</f>
        <v>VAN MALDER Dirk</v>
      </c>
      <c r="C206" s="64" t="str">
        <f>VLOOKUP(A206,[2]Ledenlijst!$B$2:$N$707,13,FALSE)</f>
        <v>K.OH</v>
      </c>
      <c r="D206" s="64" t="str">
        <f>VLOOKUP(A206,[2]Ledenlijst!$B$2:$N$707,7,FALSE)</f>
        <v>S</v>
      </c>
      <c r="E206" s="62"/>
      <c r="F206" s="62"/>
      <c r="G206" s="62">
        <f>COUNTA(A189:A206)</f>
        <v>18</v>
      </c>
      <c r="H206" s="62"/>
      <c r="I206" s="62" t="s">
        <v>101</v>
      </c>
    </row>
    <row r="207" spans="1:9" ht="11.45" x14ac:dyDescent="0.2">
      <c r="A207" s="75"/>
      <c r="E207" s="62"/>
    </row>
    <row r="208" spans="1:9" ht="12" x14ac:dyDescent="0.25">
      <c r="A208" s="64"/>
      <c r="C208" s="61">
        <f>COUNTA(C147:C207)</f>
        <v>60</v>
      </c>
      <c r="D208" s="61">
        <f>COUNTA(D147:D207)</f>
        <v>51</v>
      </c>
      <c r="E208" s="61">
        <f>COUNTA(E147:E207)</f>
        <v>1</v>
      </c>
      <c r="F208" s="61">
        <f>COUNTA(F147:F207)</f>
        <v>8</v>
      </c>
      <c r="G208" s="61"/>
      <c r="H208" s="61">
        <f>SUM(G147:G206)</f>
        <v>60</v>
      </c>
      <c r="I208" s="61" t="s">
        <v>102</v>
      </c>
    </row>
    <row r="209" spans="1:9" ht="7.5" customHeight="1" thickBot="1" x14ac:dyDescent="0.3">
      <c r="A209" s="71"/>
      <c r="B209" s="72"/>
      <c r="C209" s="73"/>
      <c r="D209" s="73"/>
      <c r="E209" s="73"/>
      <c r="F209" s="73"/>
      <c r="G209" s="73"/>
      <c r="H209" s="73"/>
      <c r="I209" s="73"/>
    </row>
    <row r="210" spans="1:9" ht="7.5" customHeight="1" thickTop="1" x14ac:dyDescent="0.2">
      <c r="A210" s="64"/>
      <c r="C210" s="66"/>
      <c r="D210" s="66"/>
      <c r="E210" s="58"/>
      <c r="F210" s="58"/>
      <c r="G210" s="58"/>
      <c r="H210" s="58"/>
      <c r="I210" s="58"/>
    </row>
    <row r="211" spans="1:9" ht="11.45" x14ac:dyDescent="0.2">
      <c r="A211" s="64" t="s">
        <v>103</v>
      </c>
      <c r="B211" s="65" t="str">
        <f>VLOOKUP(A211,[2]Ledenlijst!$B$2:$N$707,2,FALSE)</f>
        <v>BOSTOEN Kris</v>
      </c>
      <c r="C211" s="64" t="str">
        <f>VLOOKUP(A211,[2]Ledenlijst!$B$2:$N$707,13,FALSE)</f>
        <v>ED</v>
      </c>
      <c r="D211" s="64" t="str">
        <f>VLOOKUP(A211,[2]Ledenlijst!$B$2:$N$707,7,FALSE)</f>
        <v>S</v>
      </c>
      <c r="E211" s="62"/>
      <c r="F211" s="62"/>
      <c r="G211" s="62"/>
      <c r="H211" s="62"/>
      <c r="I211" s="62"/>
    </row>
    <row r="212" spans="1:9" ht="11.45" x14ac:dyDescent="0.2">
      <c r="A212" s="64">
        <v>9420</v>
      </c>
      <c r="B212" s="65" t="str">
        <f>VLOOKUP(A212,[2]Ledenlijst!$B$2:$N$707,2,FALSE)</f>
        <v>CAUDRON Bjorn</v>
      </c>
      <c r="C212" s="64" t="str">
        <f>VLOOKUP(A212,[2]Ledenlijst!$B$2:$N$707,13,FALSE)</f>
        <v>ED</v>
      </c>
      <c r="D212" s="64" t="str">
        <f>VLOOKUP(A212,[2]Ledenlijst!$B$2:$N$707,7,FALSE)</f>
        <v>S</v>
      </c>
      <c r="E212" s="62"/>
      <c r="F212" s="62"/>
      <c r="G212" s="62"/>
      <c r="H212" s="62"/>
      <c r="I212" s="62"/>
    </row>
    <row r="213" spans="1:9" ht="11.45" x14ac:dyDescent="0.2">
      <c r="A213" s="64">
        <v>9421</v>
      </c>
      <c r="B213" s="65" t="str">
        <f>VLOOKUP(A213,[2]Ledenlijst!$B$2:$N$707,2,FALSE)</f>
        <v>CAUDRON Danny</v>
      </c>
      <c r="C213" s="64" t="str">
        <f>VLOOKUP(A213,[2]Ledenlijst!$B$2:$N$707,13,FALSE)</f>
        <v>ED</v>
      </c>
      <c r="D213" s="64" t="str">
        <f>VLOOKUP(A213,[2]Ledenlijst!$B$2:$N$707,7,FALSE)</f>
        <v>S</v>
      </c>
      <c r="E213" s="62"/>
      <c r="F213" s="62"/>
      <c r="G213" s="62"/>
      <c r="H213" s="62"/>
      <c r="I213" s="62"/>
    </row>
    <row r="214" spans="1:9" ht="11.45" x14ac:dyDescent="0.2">
      <c r="A214" s="64">
        <v>4425</v>
      </c>
      <c r="B214" s="65" t="str">
        <f>VLOOKUP(A214,[2]Ledenlijst!$B$2:$N$707,2,FALSE)</f>
        <v>GEVAERT André</v>
      </c>
      <c r="C214" s="64" t="str">
        <f>VLOOKUP(A214,[2]Ledenlijst!$B$2:$N$707,13,FALSE)</f>
        <v>ED</v>
      </c>
      <c r="D214" s="64" t="str">
        <f>VLOOKUP(A214,[2]Ledenlijst!$B$2:$N$707,7,FALSE)</f>
        <v>S</v>
      </c>
      <c r="E214" s="62"/>
      <c r="F214" s="62"/>
      <c r="G214" s="62"/>
      <c r="H214" s="62"/>
      <c r="I214" s="62"/>
    </row>
    <row r="215" spans="1:9" ht="11.45" x14ac:dyDescent="0.2">
      <c r="A215" s="64">
        <v>8410</v>
      </c>
      <c r="B215" s="65" t="str">
        <f>VLOOKUP(A215,[2]Ledenlijst!$B$2:$N$707,2,FALSE)</f>
        <v>LIPPENS Tony</v>
      </c>
      <c r="C215" s="64" t="str">
        <f>VLOOKUP(A215,[2]Ledenlijst!$B$2:$N$707,13,FALSE)</f>
        <v>ED</v>
      </c>
      <c r="D215" s="64" t="str">
        <f>VLOOKUP(A215,[2]Ledenlijst!$B$2:$N$707,7,FALSE)</f>
        <v>S</v>
      </c>
      <c r="E215" s="62"/>
      <c r="F215" s="62"/>
      <c r="G215" s="58"/>
      <c r="H215" s="58"/>
      <c r="I215" s="58"/>
    </row>
    <row r="216" spans="1:9" ht="11.45" x14ac:dyDescent="0.2">
      <c r="A216" s="64">
        <v>9260</v>
      </c>
      <c r="B216" s="65" t="str">
        <f>VLOOKUP(A216,[2]Ledenlijst!$B$2:$N$707,2,FALSE)</f>
        <v>VAN HEIRSEELE Roger</v>
      </c>
      <c r="C216" s="64" t="str">
        <f>VLOOKUP(A216,[2]Ledenlijst!$B$2:$N$707,13,FALSE)</f>
        <v>ED</v>
      </c>
      <c r="D216" s="64" t="str">
        <f>VLOOKUP(A216,[2]Ledenlijst!$B$2:$N$707,7,FALSE)</f>
        <v>S</v>
      </c>
      <c r="E216" s="62"/>
      <c r="F216" s="62"/>
      <c r="G216" s="62">
        <f>COUNTA(A211:A216)</f>
        <v>6</v>
      </c>
      <c r="H216" s="62"/>
      <c r="I216" s="62" t="s">
        <v>104</v>
      </c>
    </row>
    <row r="217" spans="1:9" ht="11.45" x14ac:dyDescent="0.2">
      <c r="A217" s="64">
        <v>8654</v>
      </c>
      <c r="B217" s="65" t="str">
        <f>VLOOKUP(A217,[2]Ledenlijst!$B$2:$N$707,2,FALSE)</f>
        <v>BAETSLE Peter</v>
      </c>
      <c r="C217" s="64" t="str">
        <f>VLOOKUP(A217,[2]Ledenlijst!$B$2:$N$707,13,FALSE)</f>
        <v>GS</v>
      </c>
      <c r="D217" s="64" t="str">
        <f>VLOOKUP(A217,[2]Ledenlijst!$B$2:$N$707,7,FALSE)</f>
        <v>S</v>
      </c>
      <c r="E217" s="62"/>
      <c r="F217" s="62"/>
      <c r="G217" s="62"/>
      <c r="H217" s="62"/>
      <c r="I217" s="62"/>
    </row>
    <row r="218" spans="1:9" ht="11.45" x14ac:dyDescent="0.2">
      <c r="A218" s="64">
        <v>4506</v>
      </c>
      <c r="B218" s="65" t="str">
        <f>VLOOKUP(A218,[2]Ledenlijst!$B$2:$N$707,2,FALSE)</f>
        <v>BRACKE Tom</v>
      </c>
      <c r="C218" s="64" t="str">
        <f>VLOOKUP(A218,[2]Ledenlijst!$B$2:$N$707,13,FALSE)</f>
        <v>GS</v>
      </c>
      <c r="D218" s="64" t="str">
        <f>VLOOKUP(A218,[2]Ledenlijst!$B$2:$N$707,7,FALSE)</f>
        <v>S</v>
      </c>
      <c r="E218" s="62"/>
      <c r="F218" s="62"/>
      <c r="G218" s="62"/>
      <c r="H218" s="62"/>
      <c r="I218" s="62"/>
    </row>
    <row r="219" spans="1:9" ht="11.45" x14ac:dyDescent="0.2">
      <c r="A219" s="64">
        <v>6701</v>
      </c>
      <c r="B219" s="65" t="str">
        <f>VLOOKUP(A219,[2]Ledenlijst!$B$2:$N$707,2,FALSE)</f>
        <v>BROCHE Philippe</v>
      </c>
      <c r="C219" s="64" t="str">
        <f>VLOOKUP(A219,[2]Ledenlijst!$B$2:$N$707,13,FALSE)</f>
        <v>GS</v>
      </c>
      <c r="D219" s="64" t="str">
        <f>VLOOKUP(A219,[2]Ledenlijst!$B$2:$N$707,7,FALSE)</f>
        <v>S</v>
      </c>
      <c r="E219" s="62"/>
      <c r="F219" s="62"/>
      <c r="G219" s="58"/>
      <c r="H219" s="62"/>
      <c r="I219" s="62"/>
    </row>
    <row r="220" spans="1:9" ht="11.45" x14ac:dyDescent="0.2">
      <c r="A220" s="64">
        <v>6703</v>
      </c>
      <c r="B220" s="65" t="str">
        <f>VLOOKUP(A220,[2]Ledenlijst!$B$2:$N$707,2,FALSE)</f>
        <v>CLAUS Pascal</v>
      </c>
      <c r="C220" s="64" t="str">
        <f>VLOOKUP(A220,[2]Ledenlijst!$B$2:$N$707,13,FALSE)</f>
        <v>GS</v>
      </c>
      <c r="D220" s="64" t="str">
        <f>VLOOKUP(A220,[2]Ledenlijst!$B$2:$N$707,7,FALSE)</f>
        <v>S</v>
      </c>
      <c r="E220" s="62"/>
      <c r="F220" s="58"/>
      <c r="G220" s="58"/>
      <c r="H220" s="62"/>
      <c r="I220" s="62"/>
    </row>
    <row r="221" spans="1:9" ht="11.45" x14ac:dyDescent="0.2">
      <c r="A221" s="64">
        <v>1033</v>
      </c>
      <c r="B221" s="65" t="str">
        <f>VLOOKUP(A221,[2]Ledenlijst!$B$2:$N$707,2,FALSE)</f>
        <v>DE CASTER Marc</v>
      </c>
      <c r="C221" s="64" t="str">
        <f>VLOOKUP(A221,[2]Ledenlijst!$B$2:$N$707,13,FALSE)</f>
        <v>GS</v>
      </c>
      <c r="D221" s="64" t="str">
        <f>VLOOKUP(A221,[2]Ledenlijst!$B$2:$N$707,7,FALSE)</f>
        <v>S</v>
      </c>
      <c r="E221" s="62"/>
      <c r="F221" s="58"/>
      <c r="G221" s="62"/>
      <c r="H221" s="62"/>
      <c r="I221" s="62"/>
    </row>
    <row r="222" spans="1:9" ht="11.45" x14ac:dyDescent="0.2">
      <c r="A222" s="64">
        <v>9959</v>
      </c>
      <c r="B222" s="65" t="str">
        <f>VLOOKUP(A222,[2]Ledenlijst!$B$2:$N$707,2,FALSE)</f>
        <v>DEDEYNE Firmin</v>
      </c>
      <c r="C222" s="64" t="str">
        <f>VLOOKUP(A222,[2]Ledenlijst!$B$2:$N$707,13,FALSE)</f>
        <v>GS</v>
      </c>
      <c r="D222" s="64" t="str">
        <f>VLOOKUP(A222,[2]Ledenlijst!$B$2:$N$707,7,FALSE)</f>
        <v>S</v>
      </c>
      <c r="E222" s="62"/>
      <c r="F222" s="58"/>
      <c r="G222" s="62"/>
      <c r="H222" s="62"/>
      <c r="I222" s="62"/>
    </row>
    <row r="223" spans="1:9" ht="11.45" x14ac:dyDescent="0.2">
      <c r="A223" s="64">
        <v>8889</v>
      </c>
      <c r="B223" s="65" t="str">
        <f>VLOOKUP(A223,[2]Ledenlijst!$B$2:$N$707,2,FALSE)</f>
        <v>DE PREST Alex</v>
      </c>
      <c r="C223" s="64" t="str">
        <f>VLOOKUP(A223,[2]Ledenlijst!$B$2:$N$707,13,FALSE)</f>
        <v>GS</v>
      </c>
      <c r="D223" s="64" t="str">
        <f>VLOOKUP(A223,[2]Ledenlijst!$B$2:$N$707,7,FALSE)</f>
        <v>S</v>
      </c>
      <c r="E223" s="62"/>
      <c r="F223" s="58"/>
      <c r="G223" s="62"/>
      <c r="H223" s="62"/>
      <c r="I223" s="62"/>
    </row>
    <row r="224" spans="1:9" ht="11.45" x14ac:dyDescent="0.2">
      <c r="A224" s="64">
        <v>8163</v>
      </c>
      <c r="B224" s="65" t="str">
        <f>VLOOKUP(A224,[2]Ledenlijst!$B$2:$N$707,2,FALSE)</f>
        <v>DE WEIRDT Jean-Marie</v>
      </c>
      <c r="C224" s="64" t="str">
        <f>VLOOKUP(A224,[2]Ledenlijst!$B$2:$N$707,13,FALSE)</f>
        <v>GS</v>
      </c>
      <c r="D224" s="64" t="str">
        <f>VLOOKUP(A224,[2]Ledenlijst!$B$2:$N$707,7,FALSE)</f>
        <v>S</v>
      </c>
      <c r="E224" s="62"/>
      <c r="F224" s="58"/>
      <c r="G224" s="62"/>
      <c r="H224" s="62"/>
      <c r="I224" s="62"/>
    </row>
    <row r="225" spans="1:9" ht="11.45" x14ac:dyDescent="0.2">
      <c r="A225" s="64">
        <v>7203</v>
      </c>
      <c r="B225" s="65" t="str">
        <f>VLOOKUP(A225,[2]Ledenlijst!$B$2:$N$707,2,FALSE)</f>
        <v>DELARUE Dirk</v>
      </c>
      <c r="C225" s="64" t="str">
        <f>VLOOKUP(A225,[2]Ledenlijst!$B$2:$N$707,13,FALSE)</f>
        <v>GS</v>
      </c>
      <c r="D225" s="64" t="str">
        <f>VLOOKUP(A225,[2]Ledenlijst!$B$2:$N$707,7,FALSE)</f>
        <v>S</v>
      </c>
      <c r="E225" s="62"/>
      <c r="F225" s="58"/>
      <c r="G225" s="62"/>
      <c r="H225" s="62"/>
      <c r="I225" s="62"/>
    </row>
    <row r="226" spans="1:9" ht="11.45" x14ac:dyDescent="0.2">
      <c r="A226" s="64">
        <v>4541</v>
      </c>
      <c r="B226" s="65" t="str">
        <f>VLOOKUP(A226,[2]Ledenlijst!$B$2:$N$707,2,FALSE)</f>
        <v>DELLAERT Marc</v>
      </c>
      <c r="C226" s="64" t="str">
        <f>VLOOKUP(A226,[2]Ledenlijst!$B$2:$N$707,13,FALSE)</f>
        <v>GS</v>
      </c>
      <c r="D226" s="64" t="str">
        <f>VLOOKUP(A226,[2]Ledenlijst!$B$2:$N$707,7,FALSE)</f>
        <v>S</v>
      </c>
      <c r="E226" s="62"/>
      <c r="F226" s="58"/>
      <c r="G226" s="62"/>
      <c r="H226" s="62"/>
      <c r="I226" s="62"/>
    </row>
    <row r="227" spans="1:9" ht="11.45" x14ac:dyDescent="0.2">
      <c r="A227" s="64">
        <v>4454</v>
      </c>
      <c r="B227" s="65" t="str">
        <f>VLOOKUP(A227,[2]Ledenlijst!$B$2:$N$707,2,FALSE)</f>
        <v>DEPOORTER Reginald</v>
      </c>
      <c r="C227" s="64" t="str">
        <f>VLOOKUP(A227,[2]Ledenlijst!$B$2:$N$707,13,FALSE)</f>
        <v>GS</v>
      </c>
      <c r="D227" s="64" t="str">
        <f>VLOOKUP(A227,[2]Ledenlijst!$B$2:$N$707,7,FALSE)</f>
        <v>S</v>
      </c>
      <c r="E227" s="64"/>
      <c r="F227" s="58"/>
      <c r="G227" s="62"/>
      <c r="H227" s="62"/>
      <c r="I227" s="62"/>
    </row>
    <row r="228" spans="1:9" ht="11.45" x14ac:dyDescent="0.2">
      <c r="A228" s="64">
        <v>9419</v>
      </c>
      <c r="B228" s="65" t="str">
        <f>VLOOKUP(A228,[2]Ledenlijst!$B$2:$N$707,2,FALSE)</f>
        <v>MOEYKENS Biacio</v>
      </c>
      <c r="C228" s="64" t="str">
        <f>VLOOKUP(A228,[2]Ledenlijst!$B$2:$N$707,13,FALSE)</f>
        <v>GS</v>
      </c>
      <c r="D228" s="64" t="str">
        <f>VLOOKUP(A228,[2]Ledenlijst!$B$2:$N$707,7,FALSE)</f>
        <v>S</v>
      </c>
      <c r="E228" s="62"/>
      <c r="F228" s="58"/>
      <c r="G228" s="62"/>
      <c r="H228" s="62"/>
      <c r="I228" s="62"/>
    </row>
    <row r="229" spans="1:9" ht="11.45" x14ac:dyDescent="0.2">
      <c r="A229" s="64">
        <v>4466</v>
      </c>
      <c r="B229" s="65" t="str">
        <f>VLOOKUP(A229,[2]Ledenlijst!$B$2:$N$707,2,FALSE)</f>
        <v>TREMERIE Walter</v>
      </c>
      <c r="C229" s="64" t="str">
        <f>VLOOKUP(A229,[2]Ledenlijst!$B$2:$N$707,13,FALSE)</f>
        <v>GS</v>
      </c>
      <c r="D229" s="64" t="str">
        <f>VLOOKUP(A229,[2]Ledenlijst!$B$2:$N$707,7,FALSE)</f>
        <v>S</v>
      </c>
      <c r="E229" s="62"/>
      <c r="F229" s="58"/>
      <c r="G229" s="62"/>
      <c r="H229" s="62"/>
      <c r="I229" s="62"/>
    </row>
    <row r="230" spans="1:9" ht="11.45" x14ac:dyDescent="0.2">
      <c r="A230" s="64">
        <v>7498</v>
      </c>
      <c r="B230" s="65" t="str">
        <f>VLOOKUP(A230,[2]Ledenlijst!$B$2:$N$707,2,FALSE)</f>
        <v>VAN DAM Jens</v>
      </c>
      <c r="C230" s="64" t="str">
        <f>VLOOKUP(A230,[2]Ledenlijst!$B$2:$N$707,13,FALSE)</f>
        <v>GS</v>
      </c>
      <c r="D230" s="64" t="str">
        <f>VLOOKUP(A230,[2]Ledenlijst!$B$2:$N$707,7,FALSE)</f>
        <v>S</v>
      </c>
      <c r="E230" s="62"/>
      <c r="F230" s="58"/>
      <c r="G230" s="62"/>
      <c r="H230" s="62"/>
      <c r="I230" s="62"/>
    </row>
    <row r="231" spans="1:9" ht="11.45" x14ac:dyDescent="0.2">
      <c r="A231" s="64">
        <v>8890</v>
      </c>
      <c r="B231" s="65" t="str">
        <f>VLOOKUP(A231,[2]Ledenlijst!$B$2:$N$707,2,FALSE)</f>
        <v>VAN HOLLE Jean-Pierre</v>
      </c>
      <c r="C231" s="64" t="str">
        <f>VLOOKUP(A231,[2]Ledenlijst!$B$2:$N$707,13,FALSE)</f>
        <v>GS</v>
      </c>
      <c r="D231" s="64" t="str">
        <f>VLOOKUP(A231,[2]Ledenlijst!$B$2:$N$707,7,FALSE)</f>
        <v>S</v>
      </c>
      <c r="E231" s="62"/>
      <c r="F231" s="58"/>
      <c r="G231" s="62"/>
      <c r="H231" s="62"/>
      <c r="I231" s="62"/>
    </row>
    <row r="232" spans="1:9" ht="11.45" x14ac:dyDescent="0.2">
      <c r="A232" s="64">
        <v>4587</v>
      </c>
      <c r="B232" s="65" t="str">
        <f>VLOOKUP(A232,[2]Ledenlijst!$B$2:$N$707,2,FALSE)</f>
        <v>VERSTRAETEN Frank</v>
      </c>
      <c r="C232" s="64" t="str">
        <f>VLOOKUP(A232,[2]Ledenlijst!$B$2:$N$707,13,FALSE)</f>
        <v>GS</v>
      </c>
      <c r="D232" s="64" t="str">
        <f>VLOOKUP(A232,[2]Ledenlijst!$B$2:$N$707,7,FALSE)</f>
        <v>S</v>
      </c>
      <c r="E232" s="62"/>
      <c r="F232" s="58"/>
      <c r="G232" s="62"/>
      <c r="H232" s="62"/>
      <c r="I232" s="62"/>
    </row>
    <row r="233" spans="1:9" ht="11.45" x14ac:dyDescent="0.2">
      <c r="A233" s="64">
        <v>1039</v>
      </c>
      <c r="B233" s="65" t="str">
        <f>VLOOKUP(A233,[2]Ledenlijst!$B$2:$N$707,2,FALSE)</f>
        <v>WIEME Koenraad</v>
      </c>
      <c r="C233" s="64" t="str">
        <f>VLOOKUP(A233,[2]Ledenlijst!$B$2:$N$707,13,FALSE)</f>
        <v>GS</v>
      </c>
      <c r="D233" s="64" t="str">
        <f>VLOOKUP(A233,[2]Ledenlijst!$B$2:$N$707,7,FALSE)</f>
        <v>S</v>
      </c>
      <c r="E233" s="62"/>
      <c r="F233" s="58"/>
      <c r="G233" s="62">
        <f>COUNTA(A217:A233)</f>
        <v>17</v>
      </c>
      <c r="H233" s="62"/>
      <c r="I233" s="62" t="s">
        <v>105</v>
      </c>
    </row>
    <row r="234" spans="1:9" ht="11.45" x14ac:dyDescent="0.2">
      <c r="A234" s="64">
        <v>7806</v>
      </c>
      <c r="B234" s="65" t="str">
        <f>VLOOKUP(A234,[2]Ledenlijst!$B$2:$N$707,2,FALSE)</f>
        <v>BAUTE Steven</v>
      </c>
      <c r="C234" s="64" t="str">
        <f>VLOOKUP(A234,[2]Ledenlijst!$B$2:$N$707,13,FALSE)</f>
        <v>EWH</v>
      </c>
      <c r="D234" s="64" t="str">
        <f>VLOOKUP(A234,[2]Ledenlijst!$B$2:$N$707,7,FALSE)</f>
        <v>S</v>
      </c>
      <c r="E234" s="62"/>
      <c r="F234" s="58"/>
      <c r="G234" s="62"/>
      <c r="H234" s="62"/>
      <c r="I234" s="62"/>
    </row>
    <row r="235" spans="1:9" ht="11.45" x14ac:dyDescent="0.2">
      <c r="A235" s="64">
        <v>1071</v>
      </c>
      <c r="B235" s="65" t="str">
        <f>VLOOKUP(A235,[2]Ledenlijst!$B$2:$N$707,2,FALSE)</f>
        <v>BILLIET Jelle</v>
      </c>
      <c r="C235" s="64" t="str">
        <f>VLOOKUP(A235,[2]Ledenlijst!$B$2:$N$707,13,FALSE)</f>
        <v>EWH</v>
      </c>
      <c r="D235" s="58"/>
      <c r="E235" s="64" t="str">
        <f>VLOOKUP(A235,[2]Ledenlijst!$B$2:$N$707,7,FALSE)</f>
        <v>J</v>
      </c>
      <c r="F235" s="58"/>
      <c r="G235" s="58"/>
      <c r="H235" s="58"/>
      <c r="I235" s="58"/>
    </row>
    <row r="236" spans="1:9" ht="11.45" x14ac:dyDescent="0.2">
      <c r="A236" s="64">
        <v>9966</v>
      </c>
      <c r="B236" s="65" t="str">
        <f>VLOOKUP(A236,[2]Ledenlijst!$B$2:$N$707,2,FALSE)</f>
        <v>BRUGGEMAN Etienne</v>
      </c>
      <c r="C236" s="64" t="str">
        <f>VLOOKUP(A236,[2]Ledenlijst!$B$2:$N$707,13,FALSE)</f>
        <v>EWH</v>
      </c>
      <c r="D236" s="64" t="str">
        <f>VLOOKUP(A236,[2]Ledenlijst!$B$2:$N$707,7,FALSE)</f>
        <v>S</v>
      </c>
      <c r="E236" s="62"/>
      <c r="F236" s="58"/>
      <c r="G236" s="62"/>
      <c r="H236" s="62"/>
      <c r="I236" s="62"/>
    </row>
    <row r="237" spans="1:9" ht="11.45" x14ac:dyDescent="0.2">
      <c r="A237" s="64" t="s">
        <v>106</v>
      </c>
      <c r="B237" s="65" t="str">
        <f>VLOOKUP(A237,[2]Ledenlijst!$B$2:$N$707,2,FALSE)</f>
        <v>CAUDRON Bjorn</v>
      </c>
      <c r="C237" s="64" t="str">
        <f>VLOOKUP(A237,[2]Ledenlijst!$B$2:$N$707,13,FALSE)</f>
        <v>EWH</v>
      </c>
      <c r="D237" s="58"/>
      <c r="E237" s="66"/>
      <c r="F237" s="64" t="str">
        <f>VLOOKUP(A237,[2]Ledenlijst!$B$2:$N$707,7,FALSE)</f>
        <v>K</v>
      </c>
      <c r="G237" s="62"/>
      <c r="H237" s="62"/>
      <c r="I237" s="62"/>
    </row>
    <row r="238" spans="1:9" ht="11.45" x14ac:dyDescent="0.2">
      <c r="A238" s="64" t="s">
        <v>107</v>
      </c>
      <c r="B238" s="65" t="str">
        <f>VLOOKUP(A238,[2]Ledenlijst!$B$2:$N$707,2,FALSE)</f>
        <v>CAUDRON Danny</v>
      </c>
      <c r="C238" s="64" t="str">
        <f>VLOOKUP(A238,[2]Ledenlijst!$B$2:$N$707,13,FALSE)</f>
        <v>EWH</v>
      </c>
      <c r="D238" s="58"/>
      <c r="E238" s="62"/>
      <c r="F238" s="64" t="str">
        <f>VLOOKUP(A238,[2]Ledenlijst!$B$2:$N$707,7,FALSE)</f>
        <v>K</v>
      </c>
      <c r="G238" s="62"/>
      <c r="H238" s="62"/>
      <c r="I238" s="62"/>
    </row>
    <row r="239" spans="1:9" ht="11.45" x14ac:dyDescent="0.2">
      <c r="A239" s="64">
        <v>8063</v>
      </c>
      <c r="B239" s="65" t="str">
        <f>VLOOKUP(A239,[2]Ledenlijst!$B$2:$N$707,2,FALSE)</f>
        <v>COPPENS Christiaan</v>
      </c>
      <c r="C239" s="64" t="str">
        <f>VLOOKUP(A239,[2]Ledenlijst!$B$2:$N$707,13,FALSE)</f>
        <v>EWH</v>
      </c>
      <c r="D239" s="64" t="str">
        <f>VLOOKUP(A239,[2]Ledenlijst!$B$2:$N$707,7,FALSE)</f>
        <v>S</v>
      </c>
      <c r="E239" s="62"/>
      <c r="G239" s="62"/>
      <c r="H239" s="62"/>
      <c r="I239" s="62"/>
    </row>
    <row r="240" spans="1:9" ht="12.75" customHeight="1" x14ac:dyDescent="0.2">
      <c r="A240" s="64">
        <v>4472</v>
      </c>
      <c r="B240" s="65" t="str">
        <f>VLOOKUP(A240,[2]Ledenlijst!$B$2:$N$707,2,FALSE)</f>
        <v>DE BAETS Danny</v>
      </c>
      <c r="C240" s="64" t="str">
        <f>VLOOKUP(A240,[2]Ledenlijst!$B$2:$N$707,13,FALSE)</f>
        <v>EWH</v>
      </c>
      <c r="D240" s="64" t="str">
        <f>VLOOKUP(A240,[2]Ledenlijst!$B$2:$N$707,7,FALSE)</f>
        <v>S</v>
      </c>
      <c r="E240" s="62"/>
      <c r="G240" s="62"/>
      <c r="H240" s="62"/>
      <c r="I240" s="62"/>
    </row>
    <row r="241" spans="1:9" ht="11.45" x14ac:dyDescent="0.2">
      <c r="A241" s="64">
        <v>9592</v>
      </c>
      <c r="B241" s="65" t="str">
        <f>VLOOKUP(A241,[2]Ledenlijst!$B$2:$N$707,2,FALSE)</f>
        <v>DE LOBEL Marc</v>
      </c>
      <c r="C241" s="64" t="str">
        <f>VLOOKUP(A241,[2]Ledenlijst!$B$2:$N$707,13,FALSE)</f>
        <v>EWH</v>
      </c>
      <c r="D241" s="64" t="str">
        <f>VLOOKUP(A241,[2]Ledenlijst!$B$2:$N$707,7,FALSE)</f>
        <v>S</v>
      </c>
      <c r="E241" s="62"/>
      <c r="G241" s="62"/>
      <c r="H241" s="62"/>
      <c r="I241" s="62"/>
    </row>
    <row r="242" spans="1:9" ht="11.45" x14ac:dyDescent="0.2">
      <c r="A242" s="67" t="s">
        <v>108</v>
      </c>
      <c r="B242" s="65" t="str">
        <f>VLOOKUP(A242,[2]Ledenlijst!$B$2:$N$707,2,FALSE)</f>
        <v>FOURNEAU Alain</v>
      </c>
      <c r="C242" s="64" t="str">
        <f>VLOOKUP(A242,[2]Ledenlijst!$B$2:$N$707,13,FALSE)</f>
        <v>EWH</v>
      </c>
      <c r="D242" s="58"/>
      <c r="E242" s="62"/>
      <c r="F242" s="64" t="str">
        <f>VLOOKUP(A242,[2]Ledenlijst!$B$2:$N$707,7,FALSE)</f>
        <v>K</v>
      </c>
      <c r="G242" s="62"/>
      <c r="H242" s="62"/>
      <c r="I242" s="62"/>
    </row>
    <row r="243" spans="1:9" ht="11.45" x14ac:dyDescent="0.2">
      <c r="A243" s="67" t="s">
        <v>109</v>
      </c>
      <c r="B243" s="65" t="str">
        <f>VLOOKUP(A243,[2]Ledenlijst!$B$2:$N$707,2,FALSE)</f>
        <v>GEVAERT André</v>
      </c>
      <c r="C243" s="64" t="str">
        <f>VLOOKUP(A243,[2]Ledenlijst!$B$2:$N$707,13,FALSE)</f>
        <v>EWH</v>
      </c>
      <c r="D243" s="58"/>
      <c r="E243" s="62"/>
      <c r="F243" s="64" t="str">
        <f>VLOOKUP(A243,[2]Ledenlijst!$B$2:$N$707,7,FALSE)</f>
        <v>K</v>
      </c>
      <c r="G243" s="62"/>
      <c r="H243" s="62"/>
      <c r="I243" s="62"/>
    </row>
    <row r="244" spans="1:9" ht="11.45" x14ac:dyDescent="0.2">
      <c r="A244" s="64">
        <v>8657</v>
      </c>
      <c r="B244" s="65" t="str">
        <f>VLOOKUP(A244,[2]Ledenlijst!$B$2:$N$707,2,FALSE)</f>
        <v>HOLDERBEKE Alex</v>
      </c>
      <c r="C244" s="64" t="str">
        <f>VLOOKUP(A244,[2]Ledenlijst!$B$2:$N$707,13,FALSE)</f>
        <v>EWH</v>
      </c>
      <c r="D244" s="64" t="str">
        <f>VLOOKUP(A244,[2]Ledenlijst!$B$2:$N$707,7,FALSE)</f>
        <v>S</v>
      </c>
      <c r="E244" s="62"/>
      <c r="G244" s="62"/>
      <c r="H244" s="62"/>
      <c r="I244" s="62"/>
    </row>
    <row r="245" spans="1:9" ht="11.45" x14ac:dyDescent="0.2">
      <c r="A245" s="64">
        <v>4550</v>
      </c>
      <c r="B245" s="65" t="str">
        <f>VLOOKUP(A245,[2]Ledenlijst!$B$2:$N$707,2,FALSE)</f>
        <v>KESTELOOT Patrick</v>
      </c>
      <c r="C245" s="64" t="str">
        <f>VLOOKUP(A245,[2]Ledenlijst!$B$2:$N$707,13,FALSE)</f>
        <v>EWH</v>
      </c>
      <c r="D245" s="64" t="str">
        <f>VLOOKUP(A245,[2]Ledenlijst!$B$2:$N$707,7,FALSE)</f>
        <v>S</v>
      </c>
      <c r="E245" s="62"/>
      <c r="G245" s="58"/>
      <c r="H245" s="62"/>
      <c r="I245" s="62"/>
    </row>
    <row r="246" spans="1:9" ht="11.45" x14ac:dyDescent="0.2">
      <c r="A246" s="64">
        <v>9593</v>
      </c>
      <c r="B246" s="65" t="str">
        <f>VLOOKUP(A246,[2]Ledenlijst!$B$2:$N$707,2,FALSE)</f>
        <v>TRENSON Gabriel</v>
      </c>
      <c r="C246" s="64" t="str">
        <f>VLOOKUP(A246,[2]Ledenlijst!$B$2:$N$707,13,FALSE)</f>
        <v>EWH</v>
      </c>
      <c r="D246" s="64" t="str">
        <f>VLOOKUP(A246,[2]Ledenlijst!$B$2:$N$707,7,FALSE)</f>
        <v>S</v>
      </c>
      <c r="E246" s="62"/>
      <c r="G246" s="58"/>
      <c r="H246" s="62"/>
      <c r="I246" s="62"/>
    </row>
    <row r="247" spans="1:9" ht="11.45" x14ac:dyDescent="0.2">
      <c r="A247" s="64">
        <v>9424</v>
      </c>
      <c r="B247" s="65" t="str">
        <f>VLOOKUP(A247,[2]Ledenlijst!$B$2:$N$707,2,FALSE)</f>
        <v>VAN DEN EEDE Marc</v>
      </c>
      <c r="C247" s="64" t="str">
        <f>VLOOKUP(A247,[2]Ledenlijst!$B$2:$N$707,13,FALSE)</f>
        <v>EWH</v>
      </c>
      <c r="D247" s="64" t="str">
        <f>VLOOKUP(A247,[2]Ledenlijst!$B$2:$N$707,7,FALSE)</f>
        <v>S</v>
      </c>
      <c r="E247" s="66"/>
      <c r="G247" s="62"/>
      <c r="H247" s="62"/>
      <c r="I247" s="62"/>
    </row>
    <row r="248" spans="1:9" ht="11.45" x14ac:dyDescent="0.2">
      <c r="A248" s="64">
        <v>9594</v>
      </c>
      <c r="B248" s="65" t="str">
        <f>VLOOKUP(A248,[2]Ledenlijst!$B$2:$N$707,2,FALSE)</f>
        <v>VAN QUATHEM Romain</v>
      </c>
      <c r="C248" s="64" t="str">
        <f>VLOOKUP(A248,[2]Ledenlijst!$B$2:$N$707,13,FALSE)</f>
        <v>EWH</v>
      </c>
      <c r="D248" s="64" t="str">
        <f>VLOOKUP(A248,[2]Ledenlijst!$B$2:$N$707,7,FALSE)</f>
        <v>S</v>
      </c>
      <c r="E248" s="62"/>
      <c r="G248" s="62"/>
      <c r="H248" s="62"/>
      <c r="I248" s="62"/>
    </row>
    <row r="249" spans="1:9" ht="11.45" x14ac:dyDescent="0.2">
      <c r="A249" s="64">
        <v>9595</v>
      </c>
      <c r="B249" s="65" t="str">
        <f>VLOOKUP(A249,[2]Ledenlijst!$B$2:$N$707,2,FALSE)</f>
        <v>VERBEURE Danny</v>
      </c>
      <c r="C249" s="64" t="str">
        <f>VLOOKUP(A249,[2]Ledenlijst!$B$2:$N$707,13,FALSE)</f>
        <v>EWH</v>
      </c>
      <c r="D249" s="64" t="str">
        <f>VLOOKUP(A249,[2]Ledenlijst!$B$2:$N$707,7,FALSE)</f>
        <v>S</v>
      </c>
      <c r="E249" s="62"/>
      <c r="F249" s="64"/>
      <c r="G249" s="62">
        <f>COUNTA(A234:A249)</f>
        <v>16</v>
      </c>
      <c r="H249" s="62"/>
      <c r="I249" s="62" t="s">
        <v>110</v>
      </c>
    </row>
    <row r="250" spans="1:9" ht="11.45" x14ac:dyDescent="0.2">
      <c r="A250" s="64" t="s">
        <v>111</v>
      </c>
      <c r="B250" s="65" t="str">
        <f>VLOOKUP(A250,[2]Ledenlijst!$B$2:$N$707,2,FALSE)</f>
        <v>BAETE Jean-Pierre</v>
      </c>
      <c r="C250" s="64" t="str">
        <f>VLOOKUP(A250,[2]Ledenlijst!$B$2:$N$707,13,FALSE)</f>
        <v>BVG</v>
      </c>
      <c r="D250" s="58"/>
      <c r="E250" s="62"/>
      <c r="F250" s="64" t="str">
        <f>VLOOKUP(A250,[2]Ledenlijst!$B$2:$N$707,7,FALSE)</f>
        <v>K</v>
      </c>
      <c r="G250" s="62"/>
      <c r="H250" s="62"/>
      <c r="I250" s="62"/>
    </row>
    <row r="251" spans="1:9" ht="11.45" x14ac:dyDescent="0.2">
      <c r="A251" s="64">
        <v>4942</v>
      </c>
      <c r="B251" s="65" t="str">
        <f>VLOOKUP(A251,[2]Ledenlijst!$B$2:$N$707,2,FALSE)</f>
        <v>BAETENS Marc</v>
      </c>
      <c r="C251" s="64" t="str">
        <f>VLOOKUP(A251,[2]Ledenlijst!$B$2:$N$707,13,FALSE)</f>
        <v>BVG</v>
      </c>
      <c r="D251" s="64" t="str">
        <f>VLOOKUP(A251,[2]Ledenlijst!$B$2:$N$707,7,FALSE)</f>
        <v>S</v>
      </c>
      <c r="E251" s="62"/>
      <c r="G251" s="62"/>
      <c r="H251" s="62"/>
      <c r="I251" s="62"/>
    </row>
    <row r="252" spans="1:9" ht="11.45" x14ac:dyDescent="0.2">
      <c r="A252" s="67">
        <v>6435</v>
      </c>
      <c r="B252" s="65" t="str">
        <f>VLOOKUP(A252,[2]Ledenlijst!$B$2:$N$707,2,FALSE)</f>
        <v>BELAEY Danny</v>
      </c>
      <c r="C252" s="64" t="str">
        <f>VLOOKUP(A252,[2]Ledenlijst!$B$2:$N$707,13,FALSE)</f>
        <v>BVG</v>
      </c>
      <c r="D252" s="64" t="str">
        <f>VLOOKUP(A252,[2]Ledenlijst!$B$2:$N$707,7,FALSE)</f>
        <v>S</v>
      </c>
      <c r="E252" s="62"/>
      <c r="G252" s="62"/>
      <c r="H252" s="62"/>
      <c r="I252" s="62"/>
    </row>
    <row r="253" spans="1:9" ht="11.45" x14ac:dyDescent="0.2">
      <c r="A253" s="64">
        <v>7476</v>
      </c>
      <c r="B253" s="65" t="str">
        <f>VLOOKUP(A253,[2]Ledenlijst!$B$2:$N$707,2,FALSE)</f>
        <v>DE COOMAN Marcel</v>
      </c>
      <c r="C253" s="64" t="str">
        <f>VLOOKUP(A253,[2]Ledenlijst!$B$2:$N$707,13,FALSE)</f>
        <v>BVG</v>
      </c>
      <c r="D253" s="64" t="str">
        <f>VLOOKUP(A253,[2]Ledenlijst!$B$2:$N$707,7,FALSE)</f>
        <v>S</v>
      </c>
      <c r="E253" s="62"/>
      <c r="G253" s="62"/>
      <c r="H253" s="62"/>
      <c r="I253" s="62"/>
    </row>
    <row r="254" spans="1:9" ht="11.45" x14ac:dyDescent="0.2">
      <c r="A254" s="64">
        <v>4341</v>
      </c>
      <c r="B254" s="65" t="str">
        <f>VLOOKUP(A254,[2]Ledenlijst!$B$2:$N$707,2,FALSE)</f>
        <v>DE COSTER Luc</v>
      </c>
      <c r="C254" s="64" t="str">
        <f>VLOOKUP(A254,[2]Ledenlijst!$B$2:$N$707,13,FALSE)</f>
        <v>BVG</v>
      </c>
      <c r="D254" s="64" t="str">
        <f>VLOOKUP(A254,[2]Ledenlijst!$B$2:$N$707,7,FALSE)</f>
        <v>S</v>
      </c>
      <c r="E254" s="66"/>
      <c r="G254" s="62"/>
      <c r="H254" s="62"/>
      <c r="I254" s="62"/>
    </row>
    <row r="255" spans="1:9" ht="11.45" x14ac:dyDescent="0.2">
      <c r="A255" s="64">
        <v>4910</v>
      </c>
      <c r="B255" s="65" t="str">
        <f>VLOOKUP(A255,[2]Ledenlijst!$B$2:$N$707,2,FALSE)</f>
        <v>DE FLO Herman</v>
      </c>
      <c r="C255" s="64" t="str">
        <f>VLOOKUP(A255,[2]Ledenlijst!$B$2:$N$707,13,FALSE)</f>
        <v>BVG</v>
      </c>
      <c r="D255" s="64" t="str">
        <f>VLOOKUP(A255,[2]Ledenlijst!$B$2:$N$707,7,FALSE)</f>
        <v>S</v>
      </c>
      <c r="E255" s="62"/>
      <c r="G255" s="58"/>
      <c r="H255" s="62"/>
      <c r="I255" s="62"/>
    </row>
    <row r="256" spans="1:9" ht="11.45" x14ac:dyDescent="0.2">
      <c r="A256" s="64">
        <v>9261</v>
      </c>
      <c r="B256" s="65" t="str">
        <f>VLOOKUP(A256,[2]Ledenlijst!$B$2:$N$707,2,FALSE)</f>
        <v>DE MEULEMEESTER Cédric</v>
      </c>
      <c r="C256" s="64" t="str">
        <f>VLOOKUP(A256,[2]Ledenlijst!$B$2:$N$707,13,FALSE)</f>
        <v>BVG</v>
      </c>
      <c r="D256" s="58"/>
      <c r="E256" s="64" t="str">
        <f>VLOOKUP(A256,[2]Ledenlijst!$B$2:$N$707,7,FALSE)</f>
        <v>J</v>
      </c>
      <c r="G256" s="58"/>
      <c r="H256" s="62"/>
      <c r="I256" s="62"/>
    </row>
    <row r="257" spans="1:9" ht="11.45" x14ac:dyDescent="0.2">
      <c r="A257" s="64">
        <v>1036</v>
      </c>
      <c r="B257" s="65" t="str">
        <f>VLOOKUP(A257,[2]Ledenlijst!$B$2:$N$707,2,FALSE)</f>
        <v>DEPOORTER Mieke</v>
      </c>
      <c r="C257" s="64" t="str">
        <f>VLOOKUP(A257,[2]Ledenlijst!$B$2:$N$707,13,FALSE)</f>
        <v>BVG</v>
      </c>
      <c r="D257" s="64" t="str">
        <f>VLOOKUP(A257,[2]Ledenlijst!$B$2:$N$707,7,FALSE)</f>
        <v>S</v>
      </c>
      <c r="E257" s="62"/>
      <c r="G257" s="58"/>
      <c r="H257" s="62"/>
      <c r="I257" s="62"/>
    </row>
    <row r="258" spans="1:9" ht="11.45" x14ac:dyDescent="0.2">
      <c r="A258" s="67">
        <v>8165</v>
      </c>
      <c r="B258" s="65" t="str">
        <f>VLOOKUP(A258,[2]Ledenlijst!$B$2:$N$707,2,FALSE)</f>
        <v>DE RUDDER Willy</v>
      </c>
      <c r="C258" s="64" t="str">
        <f>VLOOKUP(A258,[2]Ledenlijst!$B$2:$N$707,13,FALSE)</f>
        <v>BVG</v>
      </c>
      <c r="D258" s="64" t="str">
        <f>VLOOKUP(A258,[2]Ledenlijst!$B$2:$N$707,7,FALSE)</f>
        <v>S</v>
      </c>
      <c r="E258" s="62"/>
      <c r="G258" s="58"/>
      <c r="H258" s="62"/>
      <c r="I258" s="62"/>
    </row>
    <row r="259" spans="1:9" ht="11.45" x14ac:dyDescent="0.2">
      <c r="A259" s="64">
        <v>9426</v>
      </c>
      <c r="B259" s="65" t="str">
        <f>VLOOKUP(A259,[2]Ledenlijst!$B$2:$N$707,2,FALSE)</f>
        <v>DE WISPELAERE Walter</v>
      </c>
      <c r="C259" s="64" t="str">
        <f>VLOOKUP(A259,[2]Ledenlijst!$B$2:$N$707,13,FALSE)</f>
        <v>BVG</v>
      </c>
      <c r="D259" s="64" t="str">
        <f>VLOOKUP(A259,[2]Ledenlijst!$B$2:$N$707,7,FALSE)</f>
        <v>S</v>
      </c>
      <c r="E259" s="62"/>
      <c r="G259" s="62"/>
      <c r="H259" s="62"/>
      <c r="I259" s="62"/>
    </row>
    <row r="260" spans="1:9" ht="11.45" x14ac:dyDescent="0.2">
      <c r="A260" s="64">
        <v>4639</v>
      </c>
      <c r="B260" s="65" t="str">
        <f>VLOOKUP(A260,[2]Ledenlijst!$B$2:$N$707,2,FALSE)</f>
        <v>DUPONT Franky</v>
      </c>
      <c r="C260" s="64" t="str">
        <f>VLOOKUP(A260,[2]Ledenlijst!$B$2:$N$707,13,FALSE)</f>
        <v>BVG</v>
      </c>
      <c r="D260" s="64" t="str">
        <f>VLOOKUP(A260,[2]Ledenlijst!$B$2:$N$707,7,FALSE)</f>
        <v>S</v>
      </c>
      <c r="E260" s="66"/>
      <c r="G260" s="62"/>
      <c r="H260" s="62"/>
      <c r="I260" s="62"/>
    </row>
    <row r="261" spans="1:9" ht="11.45" x14ac:dyDescent="0.2">
      <c r="A261" s="64" t="s">
        <v>112</v>
      </c>
      <c r="B261" s="65" t="str">
        <f>VLOOKUP(A261,[2]Ledenlijst!$B$2:$N$707,2,FALSE)</f>
        <v>GORLEER Omer</v>
      </c>
      <c r="C261" s="64" t="str">
        <f>VLOOKUP(A261,[2]Ledenlijst!$B$2:$N$707,13,FALSE)</f>
        <v>BVG</v>
      </c>
      <c r="D261" s="58"/>
      <c r="E261" s="62"/>
      <c r="F261" s="64" t="str">
        <f>VLOOKUP(A261,[2]Ledenlijst!$B$2:$N$707,7,FALSE)</f>
        <v>K</v>
      </c>
      <c r="G261" s="62"/>
      <c r="H261" s="62"/>
      <c r="I261" s="62"/>
    </row>
    <row r="262" spans="1:9" ht="11.45" x14ac:dyDescent="0.2">
      <c r="A262" s="64">
        <v>7685</v>
      </c>
      <c r="B262" s="65" t="str">
        <f>VLOOKUP(A262,[2]Ledenlijst!$B$2:$N$707,2,FALSE)</f>
        <v>HANSKENS Stefaan</v>
      </c>
      <c r="C262" s="64" t="str">
        <f>VLOOKUP(A262,[2]Ledenlijst!$B$2:$N$707,13,FALSE)</f>
        <v>BVG</v>
      </c>
      <c r="D262" s="64" t="str">
        <f>VLOOKUP(A262,[2]Ledenlijst!$B$2:$N$707,7,FALSE)</f>
        <v>S</v>
      </c>
      <c r="E262" s="62"/>
      <c r="G262" s="62"/>
      <c r="H262" s="62"/>
      <c r="I262" s="62"/>
    </row>
    <row r="263" spans="1:9" ht="11.45" x14ac:dyDescent="0.2">
      <c r="A263" s="64">
        <v>9956</v>
      </c>
      <c r="B263" s="65" t="str">
        <f>VLOOKUP(A263,[2]Ledenlijst!$B$2:$N$707,2,FALSE)</f>
        <v>KASIER Sven</v>
      </c>
      <c r="C263" s="64" t="str">
        <f>VLOOKUP(A263,[2]Ledenlijst!$B$2:$N$707,13,FALSE)</f>
        <v>BVG</v>
      </c>
      <c r="D263" s="64" t="str">
        <f>VLOOKUP(A263,[2]Ledenlijst!$B$2:$N$707,7,FALSE)</f>
        <v>S</v>
      </c>
      <c r="E263" s="62"/>
      <c r="G263" s="62"/>
      <c r="H263" s="62"/>
      <c r="I263" s="62"/>
    </row>
    <row r="264" spans="1:9" ht="11.45" x14ac:dyDescent="0.2">
      <c r="A264" s="64">
        <v>5747</v>
      </c>
      <c r="B264" s="65" t="str">
        <f>VLOOKUP(A264,[2]Ledenlijst!$B$2:$N$707,2,FALSE)</f>
        <v>SAEY Etienne</v>
      </c>
      <c r="C264" s="64" t="str">
        <f>VLOOKUP(A264,[2]Ledenlijst!$B$2:$N$707,13,FALSE)</f>
        <v>BVG</v>
      </c>
      <c r="D264" s="64" t="str">
        <f>VLOOKUP(A264,[2]Ledenlijst!$B$2:$N$707,7,FALSE)</f>
        <v>S</v>
      </c>
      <c r="E264" s="62"/>
      <c r="G264" s="62"/>
      <c r="H264" s="62"/>
      <c r="I264" s="62"/>
    </row>
    <row r="265" spans="1:9" ht="11.45" x14ac:dyDescent="0.2">
      <c r="A265" s="64">
        <v>6577</v>
      </c>
      <c r="B265" s="65" t="str">
        <f>VLOOKUP(A265,[2]Ledenlijst!$B$2:$N$707,2,FALSE)</f>
        <v>SCIACCA Emilio</v>
      </c>
      <c r="C265" s="64" t="str">
        <f>VLOOKUP(A265,[2]Ledenlijst!$B$2:$N$707,13,FALSE)</f>
        <v>BVG</v>
      </c>
      <c r="D265" s="64" t="str">
        <f>VLOOKUP(A265,[2]Ledenlijst!$B$2:$N$707,7,FALSE)</f>
        <v>S</v>
      </c>
      <c r="E265" s="62"/>
      <c r="G265" s="62"/>
      <c r="H265" s="62"/>
      <c r="I265" s="62"/>
    </row>
    <row r="266" spans="1:9" ht="11.45" x14ac:dyDescent="0.2">
      <c r="A266" s="64">
        <v>1040</v>
      </c>
      <c r="B266" s="65" t="str">
        <f>VLOOKUP(A266,[2]Ledenlijst!$B$2:$N$707,2,FALSE)</f>
        <v>SERGEANT Etienne</v>
      </c>
      <c r="C266" s="64" t="str">
        <f>VLOOKUP(A266,[2]Ledenlijst!$B$2:$N$707,13,FALSE)</f>
        <v>BVG</v>
      </c>
      <c r="D266" s="64" t="str">
        <f>VLOOKUP(A266,[2]Ledenlijst!$B$2:$N$707,7,FALSE)</f>
        <v>S</v>
      </c>
      <c r="E266" s="62"/>
      <c r="G266" s="62"/>
      <c r="H266" s="62"/>
      <c r="I266" s="62"/>
    </row>
    <row r="267" spans="1:9" ht="11.45" x14ac:dyDescent="0.2">
      <c r="A267" s="64" t="s">
        <v>113</v>
      </c>
      <c r="B267" s="65" t="str">
        <f>VLOOKUP(A267,[2]Ledenlijst!$B$2:$N$707,2,FALSE)</f>
        <v>STANDAERT Arthur</v>
      </c>
      <c r="C267" s="64" t="str">
        <f>VLOOKUP(A267,[2]Ledenlijst!$B$2:$N$707,13,FALSE)</f>
        <v>BVG</v>
      </c>
      <c r="D267" s="64" t="str">
        <f>VLOOKUP(A267,[2]Ledenlijst!$B$2:$N$707,7,FALSE)</f>
        <v>S</v>
      </c>
      <c r="E267" s="62"/>
      <c r="G267" s="62"/>
      <c r="H267" s="62"/>
      <c r="I267" s="62"/>
    </row>
    <row r="268" spans="1:9" ht="11.45" x14ac:dyDescent="0.2">
      <c r="A268" s="64">
        <v>4845</v>
      </c>
      <c r="B268" s="65" t="str">
        <f>VLOOKUP(A268,[2]Ledenlijst!$B$2:$N$707,2,FALSE)</f>
        <v>STEVENS Patrick</v>
      </c>
      <c r="C268" s="64" t="str">
        <f>VLOOKUP(A268,[2]Ledenlijst!$B$2:$N$707,13,FALSE)</f>
        <v>BVG</v>
      </c>
      <c r="D268" s="64" t="str">
        <f>VLOOKUP(A268,[2]Ledenlijst!$B$2:$N$707,7,FALSE)</f>
        <v>S</v>
      </c>
      <c r="E268" s="62"/>
      <c r="G268" s="62"/>
      <c r="H268" s="62"/>
      <c r="I268" s="62"/>
    </row>
    <row r="269" spans="1:9" ht="11.45" x14ac:dyDescent="0.2">
      <c r="A269" s="64">
        <v>4036</v>
      </c>
      <c r="B269" s="65" t="str">
        <f>VLOOKUP(A269,[2]Ledenlijst!$B$2:$N$707,2,FALSE)</f>
        <v>STRIJPENS Lucien</v>
      </c>
      <c r="C269" s="64" t="str">
        <f>VLOOKUP(A269,[2]Ledenlijst!$B$2:$N$707,13,FALSE)</f>
        <v>BVG</v>
      </c>
      <c r="D269" s="64" t="str">
        <f>VLOOKUP(A269,[2]Ledenlijst!$B$2:$N$707,7,FALSE)</f>
        <v>S</v>
      </c>
      <c r="E269" s="62"/>
      <c r="G269" s="62"/>
      <c r="H269" s="62"/>
      <c r="I269" s="62"/>
    </row>
    <row r="270" spans="1:9" ht="11.45" x14ac:dyDescent="0.2">
      <c r="A270" s="67" t="s">
        <v>114</v>
      </c>
      <c r="B270" s="65" t="str">
        <f>VLOOKUP(A270,[2]Ledenlijst!$B$2:$N$707,2,FALSE)</f>
        <v>VAN ACKER Jan</v>
      </c>
      <c r="C270" s="64" t="str">
        <f>VLOOKUP(A270,[2]Ledenlijst!$B$2:$N$707,13,FALSE)</f>
        <v>BVG</v>
      </c>
      <c r="D270" s="58"/>
      <c r="E270" s="62"/>
      <c r="F270" s="64" t="str">
        <f>VLOOKUP(A270,[2]Ledenlijst!$B$2:$N$707,7,FALSE)</f>
        <v>K</v>
      </c>
      <c r="G270" s="62"/>
      <c r="H270" s="62"/>
      <c r="I270" s="62"/>
    </row>
    <row r="271" spans="1:9" ht="11.45" x14ac:dyDescent="0.2">
      <c r="A271" s="64">
        <v>6713</v>
      </c>
      <c r="B271" s="65" t="str">
        <f>VLOOKUP(A271,[2]Ledenlijst!$B$2:$N$707,2,FALSE)</f>
        <v>VAN ACKER Johan</v>
      </c>
      <c r="C271" s="64" t="str">
        <f>VLOOKUP(A271,[2]Ledenlijst!$B$2:$N$707,13,FALSE)</f>
        <v>BVG</v>
      </c>
      <c r="D271" s="64" t="str">
        <f>VLOOKUP(A271,[2]Ledenlijst!$B$2:$N$707,7,FALSE)</f>
        <v>S</v>
      </c>
      <c r="E271" s="62"/>
      <c r="G271" s="62"/>
      <c r="H271" s="62"/>
      <c r="I271" s="62"/>
    </row>
    <row r="272" spans="1:9" ht="11.45" x14ac:dyDescent="0.2">
      <c r="A272" s="64">
        <v>5733</v>
      </c>
      <c r="B272" s="65" t="str">
        <f>VLOOKUP(A272,[2]Ledenlijst!$B$2:$N$707,2,FALSE)</f>
        <v>VAN BRUYSSEL Rony</v>
      </c>
      <c r="C272" s="64" t="str">
        <f>VLOOKUP(A272,[2]Ledenlijst!$B$2:$N$707,13,FALSE)</f>
        <v>BVG</v>
      </c>
      <c r="D272" s="64" t="str">
        <f>VLOOKUP(A272,[2]Ledenlijst!$B$2:$N$707,7,FALSE)</f>
        <v>S</v>
      </c>
      <c r="E272" s="62"/>
      <c r="G272" s="62"/>
      <c r="H272" s="62"/>
      <c r="I272" s="62"/>
    </row>
    <row r="273" spans="1:9" ht="11.45" x14ac:dyDescent="0.2">
      <c r="A273" s="64">
        <v>9427</v>
      </c>
      <c r="B273" s="65" t="str">
        <f>VLOOKUP(A273,[2]Ledenlijst!$B$2:$N$707,2,FALSE)</f>
        <v>VANDENBERGHE Glen</v>
      </c>
      <c r="C273" s="64" t="str">
        <f>VLOOKUP(A273,[2]Ledenlijst!$B$2:$N$707,13,FALSE)</f>
        <v>BVG</v>
      </c>
      <c r="D273" s="64" t="str">
        <f>VLOOKUP(A273,[2]Ledenlijst!$B$2:$N$707,7,FALSE)</f>
        <v>S</v>
      </c>
      <c r="E273" s="62"/>
      <c r="G273" s="62"/>
      <c r="H273" s="62"/>
      <c r="I273" s="62"/>
    </row>
    <row r="274" spans="1:9" ht="11.45" x14ac:dyDescent="0.2">
      <c r="A274" s="64" t="s">
        <v>115</v>
      </c>
      <c r="B274" s="65" t="str">
        <f>VLOOKUP(A274,[2]Ledenlijst!$B$2:$N$707,2,FALSE)</f>
        <v>VAN HOYLANDT Roger</v>
      </c>
      <c r="C274" s="64" t="str">
        <f>VLOOKUP(A274,[2]Ledenlijst!$B$2:$N$707,13,FALSE)</f>
        <v>BVG</v>
      </c>
      <c r="D274" s="64" t="str">
        <f>VLOOKUP(A274,[2]Ledenlijst!$B$2:$N$707,7,FALSE)</f>
        <v>S</v>
      </c>
      <c r="E274" s="62"/>
      <c r="G274" s="62"/>
      <c r="H274" s="62"/>
      <c r="I274" s="62"/>
    </row>
    <row r="275" spans="1:9" ht="11.45" x14ac:dyDescent="0.2">
      <c r="A275" s="64">
        <v>5798</v>
      </c>
      <c r="B275" s="65" t="str">
        <f>VLOOKUP(A275,[2]Ledenlijst!$B$2:$N$707,2,FALSE)</f>
        <v>VAN MANEN Bert</v>
      </c>
      <c r="C275" s="64" t="str">
        <f>VLOOKUP(A275,[2]Ledenlijst!$B$2:$N$707,13,FALSE)</f>
        <v>BVG</v>
      </c>
      <c r="D275" s="64" t="str">
        <f>VLOOKUP(A275,[2]Ledenlijst!$B$2:$N$707,7,FALSE)</f>
        <v>s</v>
      </c>
      <c r="E275" s="62"/>
      <c r="G275" s="62"/>
      <c r="H275" s="62"/>
      <c r="I275" s="62"/>
    </row>
    <row r="276" spans="1:9" ht="11.45" x14ac:dyDescent="0.2">
      <c r="A276" s="64">
        <v>4932</v>
      </c>
      <c r="B276" s="65" t="str">
        <f>VLOOKUP(A276,[2]Ledenlijst!$B$2:$N$707,2,FALSE)</f>
        <v>VAN MOL William</v>
      </c>
      <c r="C276" s="64" t="str">
        <f>VLOOKUP(A276,[2]Ledenlijst!$B$2:$N$707,13,FALSE)</f>
        <v>BVG</v>
      </c>
      <c r="D276" s="64" t="str">
        <f>VLOOKUP(A276,[2]Ledenlijst!$B$2:$N$707,7,FALSE)</f>
        <v>S</v>
      </c>
      <c r="E276" s="62"/>
      <c r="G276" s="62"/>
      <c r="H276" s="62"/>
      <c r="I276" s="62"/>
    </row>
    <row r="277" spans="1:9" ht="11.45" x14ac:dyDescent="0.2">
      <c r="A277" s="64">
        <v>4416</v>
      </c>
      <c r="B277" s="65" t="str">
        <f>VLOOKUP(A277,[2]Ledenlijst!$B$2:$N$707,2,FALSE)</f>
        <v>VAN RIJSSELBERGHE Johan</v>
      </c>
      <c r="C277" s="64" t="str">
        <f>VLOOKUP(A277,[2]Ledenlijst!$B$2:$N$707,13,FALSE)</f>
        <v>BVG</v>
      </c>
      <c r="D277" s="64" t="str">
        <f>VLOOKUP(A277,[2]Ledenlijst!$B$2:$N$707,7,FALSE)</f>
        <v>S</v>
      </c>
      <c r="E277" s="62"/>
      <c r="G277" s="62"/>
      <c r="H277" s="62"/>
      <c r="I277" s="62"/>
    </row>
    <row r="278" spans="1:9" ht="11.45" x14ac:dyDescent="0.2">
      <c r="A278" s="64">
        <v>9066</v>
      </c>
      <c r="B278" s="65" t="str">
        <f>VLOOKUP(A278,[2]Ledenlijst!$B$2:$N$707,2,FALSE)</f>
        <v>WILLEMS Raymond</v>
      </c>
      <c r="C278" s="64" t="str">
        <f>VLOOKUP(A278,[2]Ledenlijst!$B$2:$N$707,13,FALSE)</f>
        <v>BVG</v>
      </c>
      <c r="D278" s="64" t="str">
        <f>VLOOKUP(A278,[2]Ledenlijst!$B$2:$N$707,7,FALSE)</f>
        <v>S</v>
      </c>
      <c r="E278" s="62"/>
      <c r="G278" s="62">
        <f>COUNTA(A250:A278)</f>
        <v>29</v>
      </c>
      <c r="H278" s="62"/>
      <c r="I278" s="62" t="s">
        <v>116</v>
      </c>
    </row>
    <row r="279" spans="1:9" ht="12" x14ac:dyDescent="0.25">
      <c r="A279" s="64" t="s">
        <v>117</v>
      </c>
      <c r="B279" s="65" t="str">
        <f>VLOOKUP(A279,[2]Ledenlijst!$B$2:$N$707,2,FALSE)</f>
        <v>COOLE Gino</v>
      </c>
      <c r="C279" s="64" t="str">
        <f>VLOOKUP(A279,[2]Ledenlijst!$B$2:$N$707,13,FALSE)</f>
        <v>ARG</v>
      </c>
      <c r="D279" s="64" t="str">
        <f>VLOOKUP(A279,[2]Ledenlijst!$B$2:$N$707,7,FALSE)</f>
        <v>S</v>
      </c>
      <c r="E279" s="62"/>
      <c r="G279" s="61"/>
      <c r="H279" s="62"/>
      <c r="I279" s="62"/>
    </row>
    <row r="280" spans="1:9" ht="11.45" x14ac:dyDescent="0.2">
      <c r="A280" s="64">
        <v>9962</v>
      </c>
      <c r="B280" s="65" t="str">
        <f>VLOOKUP(A280,[2]Ledenlijst!$B$2:$N$707,2,FALSE)</f>
        <v>DE BRAEKELEIR Gilbert</v>
      </c>
      <c r="C280" s="64" t="str">
        <f>VLOOKUP(A280,[2]Ledenlijst!$B$2:$N$707,13,FALSE)</f>
        <v>ARG</v>
      </c>
      <c r="D280" s="64" t="str">
        <f>VLOOKUP(A280,[2]Ledenlijst!$B$2:$N$707,7,FALSE)</f>
        <v>S</v>
      </c>
      <c r="E280" s="62"/>
      <c r="G280" s="62"/>
      <c r="H280" s="62"/>
      <c r="I280" s="62"/>
    </row>
    <row r="281" spans="1:9" ht="11.45" x14ac:dyDescent="0.2">
      <c r="A281" s="64">
        <v>7046</v>
      </c>
      <c r="B281" s="65" t="str">
        <f>VLOOKUP(A281,[2]Ledenlijst!$B$2:$N$707,2,FALSE)</f>
        <v>DE GRAEVE Peter</v>
      </c>
      <c r="C281" s="64" t="str">
        <f>VLOOKUP(A281,[2]Ledenlijst!$B$2:$N$707,13,FALSE)</f>
        <v>ARG</v>
      </c>
      <c r="D281" s="64" t="str">
        <f>VLOOKUP(A281,[2]Ledenlijst!$B$2:$N$707,7,FALSE)</f>
        <v>S</v>
      </c>
      <c r="E281" s="62"/>
      <c r="G281" s="62"/>
      <c r="H281" s="62"/>
      <c r="I281" s="62"/>
    </row>
    <row r="282" spans="1:9" ht="11.45" x14ac:dyDescent="0.2">
      <c r="A282" s="64" t="s">
        <v>118</v>
      </c>
      <c r="B282" s="65" t="str">
        <f>VLOOKUP(A282,[2]Ledenlijst!$B$2:$N$707,2,FALSE)</f>
        <v>DE HAM Claire</v>
      </c>
      <c r="C282" s="64" t="str">
        <f>VLOOKUP(A282,[2]Ledenlijst!$B$2:$N$707,13,FALSE)</f>
        <v>ARG</v>
      </c>
      <c r="D282" s="64" t="str">
        <f>VLOOKUP(A282,[2]Ledenlijst!$B$2:$N$707,7,FALSE)</f>
        <v>S</v>
      </c>
      <c r="E282" s="62"/>
      <c r="G282" s="62"/>
      <c r="H282" s="62"/>
      <c r="I282" s="62"/>
    </row>
    <row r="283" spans="1:9" ht="11.45" x14ac:dyDescent="0.2">
      <c r="A283" s="64" t="s">
        <v>119</v>
      </c>
      <c r="B283" s="65" t="str">
        <f>VLOOKUP(A283,[2]Ledenlijst!$B$2:$N$707,2,FALSE)</f>
        <v>EGO Marc</v>
      </c>
      <c r="C283" s="64" t="str">
        <f>VLOOKUP(A283,[2]Ledenlijst!$B$2:$N$707,13,FALSE)</f>
        <v>ARG</v>
      </c>
      <c r="D283" s="58"/>
      <c r="E283" s="62"/>
      <c r="F283" s="64" t="str">
        <f>VLOOKUP(A283,[2]Ledenlijst!$B$2:$N$707,7,FALSE)</f>
        <v>K</v>
      </c>
      <c r="G283" s="62"/>
      <c r="H283" s="62"/>
      <c r="I283" s="62"/>
    </row>
    <row r="284" spans="1:9" ht="11.45" x14ac:dyDescent="0.2">
      <c r="A284" s="64" t="s">
        <v>120</v>
      </c>
      <c r="B284" s="65" t="str">
        <f>VLOOKUP(A284,[2]Ledenlijst!$B$2:$N$707,2,FALSE)</f>
        <v>GORLEER Omer</v>
      </c>
      <c r="C284" s="64" t="str">
        <f>VLOOKUP(A284,[2]Ledenlijst!$B$2:$N$707,13,FALSE)</f>
        <v>ARG</v>
      </c>
      <c r="D284" s="58"/>
      <c r="E284" s="62"/>
      <c r="F284" s="64" t="str">
        <f>VLOOKUP(A284,[2]Ledenlijst!$B$2:$N$707,7,FALSE)</f>
        <v>K</v>
      </c>
      <c r="G284" s="62"/>
      <c r="H284" s="62"/>
      <c r="I284" s="62"/>
    </row>
    <row r="285" spans="1:9" ht="11.45" x14ac:dyDescent="0.2">
      <c r="A285" s="64">
        <v>9071</v>
      </c>
      <c r="B285" s="65" t="str">
        <f>VLOOKUP(A285,[2]Ledenlijst!$B$2:$N$707,2,FALSE)</f>
        <v>VANDOMMELE Johan</v>
      </c>
      <c r="C285" s="64" t="str">
        <f>VLOOKUP(A285,[2]Ledenlijst!$B$2:$N$707,13,FALSE)</f>
        <v>ARG</v>
      </c>
      <c r="D285" s="64" t="str">
        <f>VLOOKUP(A285,[2]Ledenlijst!$B$2:$N$707,7,FALSE)</f>
        <v>S</v>
      </c>
      <c r="E285" s="62"/>
      <c r="G285" s="62">
        <f>COUNTA(A279:A285)</f>
        <v>7</v>
      </c>
      <c r="H285" s="62"/>
      <c r="I285" s="62" t="s">
        <v>121</v>
      </c>
    </row>
    <row r="286" spans="1:9" ht="11.45" x14ac:dyDescent="0.2">
      <c r="A286" s="67">
        <v>9960</v>
      </c>
      <c r="B286" s="65" t="str">
        <f>VLOOKUP(A286,[2]Ledenlijst!$B$2:$N$707,2,FALSE)</f>
        <v>DEVO Antoon</v>
      </c>
      <c r="C286" s="64" t="str">
        <f>VLOOKUP(A286,[2]Ledenlijst!$B$2:$N$707,13,FALSE)</f>
        <v>K&amp;V</v>
      </c>
      <c r="D286" s="64" t="str">
        <f>VLOOKUP(A286,[2]Ledenlijst!$B$2:$N$707,7,FALSE)</f>
        <v>S</v>
      </c>
      <c r="E286" s="62"/>
      <c r="G286" s="62"/>
      <c r="H286" s="62"/>
      <c r="I286" s="62"/>
    </row>
    <row r="287" spans="1:9" ht="11.45" x14ac:dyDescent="0.2">
      <c r="A287" s="64">
        <v>9263</v>
      </c>
      <c r="B287" s="65" t="str">
        <f>VLOOKUP(A287,[2]Ledenlijst!$B$2:$N$707,2,FALSE)</f>
        <v>DEVOS Guido</v>
      </c>
      <c r="C287" s="64" t="str">
        <f>VLOOKUP(A287,[2]Ledenlijst!$B$2:$N$707,13,FALSE)</f>
        <v>K&amp;V</v>
      </c>
      <c r="D287" s="64" t="str">
        <f>VLOOKUP(A287,[2]Ledenlijst!$B$2:$N$707,7,FALSE)</f>
        <v>S</v>
      </c>
      <c r="E287" s="62"/>
      <c r="G287" s="58"/>
      <c r="H287" s="58"/>
      <c r="I287" s="58"/>
    </row>
    <row r="288" spans="1:9" ht="11.45" x14ac:dyDescent="0.2">
      <c r="A288" s="64">
        <v>9429</v>
      </c>
      <c r="B288" s="65" t="str">
        <f>VLOOKUP(A288,[2]Ledenlijst!$B$2:$N$707,2,FALSE)</f>
        <v>HERREMAN Luc</v>
      </c>
      <c r="C288" s="64" t="str">
        <f>VLOOKUP(A288,[2]Ledenlijst!$B$2:$N$707,13,FALSE)</f>
        <v>K&amp;V</v>
      </c>
      <c r="D288" s="64" t="str">
        <f>VLOOKUP(A288,[2]Ledenlijst!$B$2:$N$707,7,FALSE)</f>
        <v>S</v>
      </c>
      <c r="E288" s="62"/>
      <c r="G288" s="62"/>
      <c r="H288" s="62"/>
      <c r="I288" s="62"/>
    </row>
    <row r="289" spans="1:9" ht="11.45" x14ac:dyDescent="0.2">
      <c r="A289" s="64" t="s">
        <v>122</v>
      </c>
      <c r="B289" s="65" t="str">
        <f>VLOOKUP(A289,[2]Ledenlijst!$B$2:$N$707,2,FALSE)</f>
        <v>REYCHLER Hedwig</v>
      </c>
      <c r="C289" s="64" t="str">
        <f>VLOOKUP(A289,[2]Ledenlijst!$B$2:$N$707,13,FALSE)</f>
        <v>K&amp;V</v>
      </c>
      <c r="D289" s="58"/>
      <c r="E289" s="62"/>
      <c r="F289" s="64" t="str">
        <f>VLOOKUP(A289,[2]Ledenlijst!$B$2:$N$707,7,FALSE)</f>
        <v>K</v>
      </c>
      <c r="G289" s="62"/>
      <c r="H289" s="62"/>
      <c r="I289" s="62"/>
    </row>
    <row r="290" spans="1:9" ht="11.45" x14ac:dyDescent="0.2">
      <c r="A290" s="64">
        <v>8918</v>
      </c>
      <c r="B290" s="65" t="str">
        <f>VLOOKUP(A290,[2]Ledenlijst!$B$2:$N$707,2,FALSE)</f>
        <v>VANDENBERGHE Pascal</v>
      </c>
      <c r="C290" s="64" t="str">
        <f>VLOOKUP(A290,[2]Ledenlijst!$B$2:$N$707,13,FALSE)</f>
        <v>K&amp;V</v>
      </c>
      <c r="D290" s="64" t="str">
        <f>VLOOKUP(A290,[2]Ledenlijst!$B$2:$N$707,7,FALSE)</f>
        <v>S</v>
      </c>
      <c r="E290" s="62"/>
      <c r="G290" s="62"/>
      <c r="H290" s="62"/>
      <c r="I290" s="62"/>
    </row>
    <row r="291" spans="1:9" ht="11.45" x14ac:dyDescent="0.2">
      <c r="A291" s="64">
        <v>9520</v>
      </c>
      <c r="B291" s="65" t="str">
        <f>VLOOKUP(A291,[2]Ledenlijst!$B$2:$N$707,2,FALSE)</f>
        <v>VANDERLINDEN Aimé</v>
      </c>
      <c r="C291" s="64" t="str">
        <f>VLOOKUP(A291,[2]Ledenlijst!$B$2:$N$707,13,FALSE)</f>
        <v>K&amp;V</v>
      </c>
      <c r="D291" s="64" t="str">
        <f>VLOOKUP(A291,[2]Ledenlijst!$B$2:$N$707,7,FALSE)</f>
        <v>S</v>
      </c>
      <c r="E291" s="62"/>
      <c r="G291" s="62"/>
      <c r="H291" s="62"/>
      <c r="I291" s="62"/>
    </row>
    <row r="292" spans="1:9" ht="11.45" x14ac:dyDescent="0.2">
      <c r="A292" s="64">
        <v>9428</v>
      </c>
      <c r="B292" s="65" t="str">
        <f>VLOOKUP(A292,[2]Ledenlijst!$B$2:$N$707,2,FALSE)</f>
        <v>WIELFAERT Curt</v>
      </c>
      <c r="C292" s="64" t="str">
        <f>VLOOKUP(A292,[2]Ledenlijst!$B$2:$N$707,13,FALSE)</f>
        <v>K&amp;V</v>
      </c>
      <c r="D292" s="64" t="str">
        <f>VLOOKUP(A292,[2]Ledenlijst!$B$2:$N$707,7,FALSE)</f>
        <v>S</v>
      </c>
      <c r="E292" s="62"/>
      <c r="G292" s="62">
        <f>COUNTA(A286:A292)</f>
        <v>7</v>
      </c>
      <c r="H292" s="62"/>
      <c r="I292" s="62" t="s">
        <v>123</v>
      </c>
    </row>
    <row r="293" spans="1:9" ht="11.45" x14ac:dyDescent="0.2">
      <c r="A293" s="64">
        <v>8897</v>
      </c>
      <c r="B293" s="65" t="str">
        <f>VLOOKUP(A293,[2]Ledenlijst!$B$2:$N$707,2,FALSE)</f>
        <v>BAELE Edmond</v>
      </c>
      <c r="C293" s="64" t="str">
        <f>VLOOKUP(A293,[2]Ledenlijst!$B$2:$N$707,13,FALSE)</f>
        <v>K.BCAW</v>
      </c>
      <c r="D293" s="64" t="str">
        <f>VLOOKUP(A293,[2]Ledenlijst!$B$2:$N$707,7,FALSE)</f>
        <v>S</v>
      </c>
      <c r="E293" s="62"/>
      <c r="G293" s="62"/>
      <c r="H293" s="62"/>
      <c r="I293" s="62"/>
    </row>
    <row r="294" spans="1:9" ht="11.45" x14ac:dyDescent="0.2">
      <c r="A294" s="64">
        <v>8349</v>
      </c>
      <c r="B294" s="65" t="str">
        <f>VLOOKUP(A294,[2]Ledenlijst!$B$2:$N$707,2,FALSE)</f>
        <v>CLAERHOUT Bernard</v>
      </c>
      <c r="C294" s="64" t="str">
        <f>VLOOKUP(A294,[2]Ledenlijst!$B$2:$N$707,13,FALSE)</f>
        <v>K.BCAW</v>
      </c>
      <c r="D294" s="64" t="str">
        <f>VLOOKUP(A294,[2]Ledenlijst!$B$2:$N$707,7,FALSE)</f>
        <v>S</v>
      </c>
      <c r="E294" s="62"/>
      <c r="G294" s="58"/>
      <c r="H294" s="58"/>
      <c r="I294" s="58"/>
    </row>
    <row r="295" spans="1:9" ht="11.45" x14ac:dyDescent="0.2">
      <c r="A295" s="64">
        <v>8352</v>
      </c>
      <c r="B295" s="65" t="str">
        <f>VLOOKUP(A295,[2]Ledenlijst!$B$2:$N$707,2,FALSE)</f>
        <v>COSYNS Marc</v>
      </c>
      <c r="C295" s="64" t="str">
        <f>VLOOKUP(A295,[2]Ledenlijst!$B$2:$N$707,13,FALSE)</f>
        <v>K.BCAW</v>
      </c>
      <c r="D295" s="64" t="str">
        <f>VLOOKUP(A295,[2]Ledenlijst!$B$2:$N$707,7,FALSE)</f>
        <v>S</v>
      </c>
      <c r="E295" s="62"/>
      <c r="G295" s="62"/>
      <c r="H295" s="62"/>
      <c r="I295" s="62"/>
    </row>
    <row r="296" spans="1:9" ht="11.45" x14ac:dyDescent="0.2">
      <c r="A296" s="64">
        <v>6706</v>
      </c>
      <c r="B296" s="65" t="str">
        <f>VLOOKUP(A296,[2]Ledenlijst!$B$2:$N$707,2,FALSE)</f>
        <v>DE FAUW Guy</v>
      </c>
      <c r="C296" s="64" t="str">
        <f>VLOOKUP(A296,[2]Ledenlijst!$B$2:$N$707,13,FALSE)</f>
        <v>K.BCAW</v>
      </c>
      <c r="D296" s="64" t="str">
        <f>VLOOKUP(A296,[2]Ledenlijst!$B$2:$N$707,7,FALSE)</f>
        <v>S</v>
      </c>
      <c r="E296" s="62"/>
      <c r="G296" s="62"/>
      <c r="H296" s="62"/>
      <c r="I296" s="62"/>
    </row>
    <row r="297" spans="1:9" ht="11.45" x14ac:dyDescent="0.2">
      <c r="A297" s="64">
        <v>7475</v>
      </c>
      <c r="B297" s="65" t="str">
        <f>VLOOKUP(A297,[2]Ledenlijst!$B$2:$N$707,2,FALSE)</f>
        <v>DE MOL Daniel</v>
      </c>
      <c r="C297" s="64" t="str">
        <f>VLOOKUP(A297,[2]Ledenlijst!$B$2:$N$707,13,FALSE)</f>
        <v>K.BCAW</v>
      </c>
      <c r="D297" s="64" t="str">
        <f>VLOOKUP(A297,[2]Ledenlijst!$B$2:$N$707,7,FALSE)</f>
        <v>S</v>
      </c>
      <c r="E297" s="62"/>
      <c r="G297" s="62"/>
      <c r="H297" s="62"/>
      <c r="I297" s="62"/>
    </row>
    <row r="298" spans="1:9" ht="11.45" x14ac:dyDescent="0.2">
      <c r="A298" s="64">
        <v>6427</v>
      </c>
      <c r="B298" s="65" t="str">
        <f>VLOOKUP(A298,[2]Ledenlijst!$B$2:$N$707,2,FALSE)</f>
        <v>GORLEER Omer</v>
      </c>
      <c r="C298" s="64" t="str">
        <f>VLOOKUP(A298,[2]Ledenlijst!$B$2:$N$707,13,FALSE)</f>
        <v>K.BCAW</v>
      </c>
      <c r="D298" s="64" t="str">
        <f>VLOOKUP(A298,[2]Ledenlijst!$B$2:$N$707,7,FALSE)</f>
        <v>S</v>
      </c>
      <c r="E298" s="62"/>
      <c r="G298" s="62"/>
      <c r="H298" s="62"/>
      <c r="I298" s="62"/>
    </row>
    <row r="299" spans="1:9" ht="11.45" x14ac:dyDescent="0.2">
      <c r="A299" s="64" t="s">
        <v>124</v>
      </c>
      <c r="B299" s="65" t="str">
        <f>VLOOKUP(A299,[2]Ledenlijst!$B$2:$N$707,2,FALSE)</f>
        <v>JACQUEMYN Tony</v>
      </c>
      <c r="C299" s="64" t="str">
        <f>VLOOKUP(A299,[2]Ledenlijst!$B$2:$N$707,13,FALSE)</f>
        <v>K.BCAW</v>
      </c>
      <c r="D299" s="58"/>
      <c r="E299" s="62"/>
      <c r="F299" s="64" t="str">
        <f>VLOOKUP(A299,[2]Ledenlijst!$B$2:$N$707,7,FALSE)</f>
        <v>K</v>
      </c>
      <c r="G299" s="62"/>
      <c r="H299" s="62"/>
      <c r="I299" s="62"/>
    </row>
    <row r="300" spans="1:9" ht="11.45" x14ac:dyDescent="0.2">
      <c r="A300" s="64">
        <v>9522</v>
      </c>
      <c r="B300" s="65" t="str">
        <f>VLOOKUP(A300,[2]Ledenlijst!$B$2:$N$707,2,FALSE)</f>
        <v>LEEMAN Rudy</v>
      </c>
      <c r="C300" s="64" t="str">
        <f>VLOOKUP(A300,[2]Ledenlijst!$B$2:$N$707,13,FALSE)</f>
        <v>K.BCAW</v>
      </c>
      <c r="D300" s="64" t="str">
        <f>VLOOKUP(A300,[2]Ledenlijst!$B$2:$N$707,7,FALSE)</f>
        <v>S</v>
      </c>
      <c r="E300" s="62"/>
      <c r="G300" s="62"/>
      <c r="H300" s="62"/>
      <c r="I300" s="62"/>
    </row>
    <row r="301" spans="1:9" ht="11.45" x14ac:dyDescent="0.2">
      <c r="A301" s="64">
        <v>9432</v>
      </c>
      <c r="B301" s="65" t="str">
        <f>VLOOKUP(A301,[2]Ledenlijst!$B$2:$N$707,2,FALSE)</f>
        <v>VANAELST Paul</v>
      </c>
      <c r="C301" s="64" t="str">
        <f>VLOOKUP(A301,[2]Ledenlijst!$B$2:$N$707,13,FALSE)</f>
        <v>K.BCAW</v>
      </c>
      <c r="D301" s="64" t="str">
        <f>VLOOKUP(A301,[2]Ledenlijst!$B$2:$N$707,7,FALSE)</f>
        <v>S</v>
      </c>
      <c r="E301" s="62"/>
      <c r="G301" s="62"/>
      <c r="H301" s="62"/>
      <c r="I301" s="62"/>
    </row>
    <row r="302" spans="1:9" ht="11.45" x14ac:dyDescent="0.2">
      <c r="A302" s="64">
        <v>4613</v>
      </c>
      <c r="B302" s="65" t="str">
        <f>VLOOKUP(A302,[2]Ledenlijst!$B$2:$N$707,2,FALSE)</f>
        <v>VANDAELE Pierre - Florent</v>
      </c>
      <c r="C302" s="64" t="str">
        <f>VLOOKUP(A302,[2]Ledenlijst!$B$2:$N$707,13,FALSE)</f>
        <v>K.BCAW</v>
      </c>
      <c r="D302" s="64" t="str">
        <f>VLOOKUP(A302,[2]Ledenlijst!$B$2:$N$707,7,FALSE)</f>
        <v>S</v>
      </c>
      <c r="E302" s="62"/>
      <c r="G302" s="62"/>
      <c r="H302" s="62"/>
      <c r="I302" s="62"/>
    </row>
    <row r="303" spans="1:9" ht="11.45" x14ac:dyDescent="0.2">
      <c r="A303" s="64">
        <v>7477</v>
      </c>
      <c r="B303" s="65" t="str">
        <f>VLOOKUP(A303,[2]Ledenlijst!$B$2:$N$707,2,FALSE)</f>
        <v>VAN DE CASTEELE Henri</v>
      </c>
      <c r="C303" s="64" t="str">
        <f>VLOOKUP(A303,[2]Ledenlijst!$B$2:$N$707,13,FALSE)</f>
        <v>K.BCAW</v>
      </c>
      <c r="D303" s="64" t="str">
        <f>VLOOKUP(A303,[2]Ledenlijst!$B$2:$N$707,7,FALSE)</f>
        <v>S</v>
      </c>
      <c r="E303" s="62"/>
      <c r="G303" s="62"/>
      <c r="H303" s="62"/>
      <c r="I303" s="62"/>
    </row>
    <row r="304" spans="1:9" ht="11.45" x14ac:dyDescent="0.2">
      <c r="A304" s="64">
        <v>7698</v>
      </c>
      <c r="B304" s="65" t="str">
        <f>VLOOKUP(A304,[2]Ledenlijst!$B$2:$N$707,2,FALSE)</f>
        <v>VAN FLETEREN Piet</v>
      </c>
      <c r="C304" s="64" t="str">
        <f>VLOOKUP(A304,[2]Ledenlijst!$B$2:$N$707,13,FALSE)</f>
        <v>K.BCAW</v>
      </c>
      <c r="D304" s="64" t="str">
        <f>VLOOKUP(A304,[2]Ledenlijst!$B$2:$N$707,7,FALSE)</f>
        <v>S</v>
      </c>
      <c r="E304" s="62"/>
      <c r="G304" s="62">
        <f>COUNTA(A293:A304)</f>
        <v>12</v>
      </c>
      <c r="H304" s="62"/>
      <c r="I304" s="62" t="s">
        <v>125</v>
      </c>
    </row>
    <row r="305" spans="1:9" ht="11.45" x14ac:dyDescent="0.2">
      <c r="A305" s="64">
        <v>8347</v>
      </c>
      <c r="B305" s="65" t="str">
        <f>VLOOKUP(A305,[2]Ledenlijst!$B$2:$N$707,2,FALSE)</f>
        <v>BUYENS Pascal</v>
      </c>
      <c r="C305" s="64" t="str">
        <f>VLOOKUP(A305,[2]Ledenlijst!$B$2:$N$707,13,FALSE)</f>
        <v>ROY</v>
      </c>
      <c r="D305" s="64" t="str">
        <f>VLOOKUP(A305,[2]Ledenlijst!$B$2:$N$707,7,FALSE)</f>
        <v>S</v>
      </c>
      <c r="E305" s="62"/>
      <c r="G305" s="58"/>
      <c r="H305" s="62"/>
      <c r="I305" s="62"/>
    </row>
    <row r="306" spans="1:9" ht="11.45" x14ac:dyDescent="0.2">
      <c r="A306" s="64">
        <v>9262</v>
      </c>
      <c r="B306" s="65" t="str">
        <f>VLOOKUP(A306,[2]Ledenlijst!$B$2:$N$707,2,FALSE)</f>
        <v>CLAEYS Hubert</v>
      </c>
      <c r="C306" s="64" t="str">
        <f>VLOOKUP(A306,[2]Ledenlijst!$B$2:$N$707,13,FALSE)</f>
        <v>ROY</v>
      </c>
      <c r="D306" s="64" t="str">
        <f>VLOOKUP(A306,[2]Ledenlijst!$B$2:$N$707,7,FALSE)</f>
        <v>S</v>
      </c>
      <c r="E306" s="62"/>
      <c r="G306" s="62"/>
      <c r="H306" s="62"/>
      <c r="I306" s="62"/>
    </row>
    <row r="307" spans="1:9" ht="11.45" x14ac:dyDescent="0.2">
      <c r="A307" s="64">
        <v>8886</v>
      </c>
      <c r="B307" s="65" t="str">
        <f>VLOOKUP(A307,[2]Ledenlijst!$B$2:$N$707,2,FALSE)</f>
        <v>DELTENRE Pascal</v>
      </c>
      <c r="C307" s="64" t="str">
        <f>VLOOKUP(A307,[2]Ledenlijst!$B$2:$N$707,13,FALSE)</f>
        <v>ROY</v>
      </c>
      <c r="D307" s="64" t="str">
        <f>VLOOKUP(A307,[2]Ledenlijst!$B$2:$N$707,7,FALSE)</f>
        <v>S</v>
      </c>
      <c r="E307" s="62"/>
      <c r="G307" s="62"/>
      <c r="H307" s="62"/>
      <c r="I307" s="62"/>
    </row>
    <row r="308" spans="1:9" ht="11.45" x14ac:dyDescent="0.2">
      <c r="A308" s="64">
        <v>9264</v>
      </c>
      <c r="B308" s="65" t="str">
        <f>VLOOKUP(A308,[2]Ledenlijst!$B$2:$N$707,2,FALSE)</f>
        <v>REYCHLER Hedwig</v>
      </c>
      <c r="C308" s="64" t="str">
        <f>VLOOKUP(A308,[2]Ledenlijst!$B$2:$N$707,13,FALSE)</f>
        <v>ROY</v>
      </c>
      <c r="D308" s="64" t="str">
        <f>VLOOKUP(A308,[2]Ledenlijst!$B$2:$N$707,7,FALSE)</f>
        <v>S</v>
      </c>
      <c r="E308" s="62"/>
      <c r="G308" s="62"/>
      <c r="H308" s="62"/>
      <c r="I308" s="62"/>
    </row>
    <row r="309" spans="1:9" ht="11.45" x14ac:dyDescent="0.2">
      <c r="A309" s="64" t="s">
        <v>126</v>
      </c>
      <c r="B309" s="65" t="str">
        <f>VLOOKUP(A309,[2]Ledenlijst!$B$2:$N$707,2,FALSE)</f>
        <v>VANDENBERGHE Pascal</v>
      </c>
      <c r="C309" s="64" t="str">
        <f>VLOOKUP(A309,[2]Ledenlijst!$B$2:$N$707,13,FALSE)</f>
        <v>ROY</v>
      </c>
      <c r="D309" s="64" t="str">
        <f>VLOOKUP(A309,[2]Ledenlijst!$B$2:$N$707,7,FALSE)</f>
        <v>S</v>
      </c>
      <c r="E309" s="62"/>
      <c r="G309" s="58"/>
      <c r="H309" s="58"/>
      <c r="I309" s="58"/>
    </row>
    <row r="310" spans="1:9" ht="11.45" x14ac:dyDescent="0.2">
      <c r="A310" s="64">
        <v>8887</v>
      </c>
      <c r="B310" s="65" t="str">
        <f>VLOOKUP(A310,[2]Ledenlijst!$B$2:$N$707,2,FALSE)</f>
        <v>VAN LANCKER Marc</v>
      </c>
      <c r="C310" s="64" t="str">
        <f>VLOOKUP(A310,[2]Ledenlijst!$B$2:$N$707,13,FALSE)</f>
        <v>ROY</v>
      </c>
      <c r="D310" s="64" t="str">
        <f>VLOOKUP(A310,[2]Ledenlijst!$B$2:$N$707,7,FALSE)</f>
        <v>S</v>
      </c>
      <c r="E310" s="62"/>
      <c r="G310" s="62">
        <f>COUNTA(A305:A310)</f>
        <v>6</v>
      </c>
      <c r="H310" s="62"/>
      <c r="I310" s="62" t="s">
        <v>127</v>
      </c>
    </row>
    <row r="311" spans="1:9" ht="11.45" x14ac:dyDescent="0.2">
      <c r="A311" s="64">
        <v>4432</v>
      </c>
      <c r="B311" s="65" t="str">
        <f>VLOOKUP(A311,[2]Ledenlijst!$B$2:$N$707,2,FALSE)</f>
        <v>BAETE Jean-Pierre</v>
      </c>
      <c r="C311" s="64" t="str">
        <f>VLOOKUP(A311,[2]Ledenlijst!$B$2:$N$707,13,FALSE)</f>
        <v>ACG</v>
      </c>
      <c r="D311" s="64" t="str">
        <f>VLOOKUP(A311,[2]Ledenlijst!$B$2:$N$707,7,FALSE)</f>
        <v>S</v>
      </c>
      <c r="E311" s="62"/>
      <c r="G311" s="62"/>
      <c r="H311" s="62"/>
      <c r="I311" s="62"/>
    </row>
    <row r="312" spans="1:9" ht="11.45" x14ac:dyDescent="0.2">
      <c r="A312" s="64">
        <v>6705</v>
      </c>
      <c r="B312" s="65" t="str">
        <f>VLOOKUP(A312,[2]Ledenlijst!$B$2:$N$707,2,FALSE)</f>
        <v>BERNAERDT Roland</v>
      </c>
      <c r="C312" s="64" t="str">
        <f>VLOOKUP(A312,[2]Ledenlijst!$B$2:$N$707,13,FALSE)</f>
        <v>ACG</v>
      </c>
      <c r="D312" s="64" t="str">
        <f>VLOOKUP(A312,[2]Ledenlijst!$B$2:$N$707,7,FALSE)</f>
        <v>S</v>
      </c>
      <c r="E312" s="62"/>
      <c r="G312" s="62"/>
      <c r="H312" s="62"/>
      <c r="I312" s="62"/>
    </row>
    <row r="313" spans="1:9" ht="11.45" x14ac:dyDescent="0.2">
      <c r="A313" s="64">
        <v>4505</v>
      </c>
      <c r="B313" s="65" t="str">
        <f>VLOOKUP(A313,[2]Ledenlijst!$B$2:$N$707,2,FALSE)</f>
        <v>BRACKE Peter</v>
      </c>
      <c r="C313" s="64" t="str">
        <f>VLOOKUP(A313,[2]Ledenlijst!$B$2:$N$707,13,FALSE)</f>
        <v>ACG</v>
      </c>
      <c r="D313" s="64" t="str">
        <f>VLOOKUP(A313,[2]Ledenlijst!$B$2:$N$707,7,FALSE)</f>
        <v>S</v>
      </c>
      <c r="E313" s="62"/>
      <c r="G313" s="62"/>
      <c r="H313" s="62"/>
      <c r="I313" s="62"/>
    </row>
    <row r="314" spans="1:9" ht="11.45" x14ac:dyDescent="0.2">
      <c r="A314" s="64" t="s">
        <v>128</v>
      </c>
      <c r="B314" s="65" t="str">
        <f>VLOOKUP(A314,[2]Ledenlijst!$B$2:$N$707,2,FALSE)</f>
        <v>CAUDRON Danny</v>
      </c>
      <c r="C314" s="64" t="str">
        <f>VLOOKUP(A314,[2]Ledenlijst!$B$2:$N$707,13,FALSE)</f>
        <v>ACG</v>
      </c>
      <c r="D314" s="58"/>
      <c r="E314" s="62"/>
      <c r="F314" s="64" t="str">
        <f>VLOOKUP(A314,[2]Ledenlijst!$B$2:$N$707,7,FALSE)</f>
        <v>K</v>
      </c>
      <c r="G314" s="62"/>
      <c r="H314" s="62"/>
      <c r="I314" s="62"/>
    </row>
    <row r="315" spans="1:9" ht="11.45" x14ac:dyDescent="0.2">
      <c r="A315" s="64">
        <v>1044</v>
      </c>
      <c r="B315" s="65" t="str">
        <f>VLOOKUP(A315,[2]Ledenlijst!$B$2:$N$707,2,FALSE)</f>
        <v>COPPENS Jimmy</v>
      </c>
      <c r="C315" s="64" t="str">
        <f>VLOOKUP(A315,[2]Ledenlijst!$B$2:$N$707,13,FALSE)</f>
        <v>ACG</v>
      </c>
      <c r="D315" s="64" t="str">
        <f>VLOOKUP(A315,[2]Ledenlijst!$B$2:$N$707,7,FALSE)</f>
        <v>S</v>
      </c>
      <c r="E315" s="62"/>
      <c r="G315" s="58"/>
      <c r="H315" s="62"/>
      <c r="I315" s="62"/>
    </row>
    <row r="316" spans="1:9" ht="11.45" x14ac:dyDescent="0.2">
      <c r="A316" s="64">
        <v>6927</v>
      </c>
      <c r="B316" s="65" t="str">
        <f>VLOOKUP(A316,[2]Ledenlijst!$B$2:$N$707,2,FALSE)</f>
        <v>DUJARDIN Luc</v>
      </c>
      <c r="C316" s="64" t="str">
        <f>VLOOKUP(A316,[2]Ledenlijst!$B$2:$N$707,13,FALSE)</f>
        <v>ACG</v>
      </c>
      <c r="D316" s="64" t="str">
        <f>VLOOKUP(A316,[2]Ledenlijst!$B$2:$N$707,7,FALSE)</f>
        <v>S</v>
      </c>
      <c r="E316" s="62"/>
      <c r="G316" s="58"/>
      <c r="H316" s="58"/>
      <c r="I316" s="58"/>
    </row>
    <row r="317" spans="1:9" ht="11.45" x14ac:dyDescent="0.2">
      <c r="A317" s="64">
        <v>8758</v>
      </c>
      <c r="B317" s="65" t="str">
        <f>VLOOKUP(A317,[2]Ledenlijst!$B$2:$N$707,2,FALSE)</f>
        <v>DUYM Ignace</v>
      </c>
      <c r="C317" s="64" t="str">
        <f>VLOOKUP(A317,[2]Ledenlijst!$B$2:$N$707,13,FALSE)</f>
        <v>ACG</v>
      </c>
      <c r="D317" s="64" t="str">
        <f>VLOOKUP(A317,[2]Ledenlijst!$B$2:$N$707,7,FALSE)</f>
        <v>S</v>
      </c>
      <c r="E317" s="62"/>
      <c r="G317" s="62"/>
      <c r="H317" s="62"/>
      <c r="I317" s="62"/>
    </row>
    <row r="318" spans="1:9" ht="11.45" x14ac:dyDescent="0.2">
      <c r="A318" s="64" t="s">
        <v>129</v>
      </c>
      <c r="B318" s="65" t="str">
        <f>VLOOKUP(A318,[2]Ledenlijst!$B$2:$N$707,2,FALSE)</f>
        <v>HANSKENS Stefaan</v>
      </c>
      <c r="C318" s="64" t="str">
        <f>VLOOKUP(A318,[2]Ledenlijst!$B$2:$N$707,13,FALSE)</f>
        <v>ACG</v>
      </c>
      <c r="D318" s="64" t="str">
        <f>VLOOKUP(A318,[2]Ledenlijst!$B$2:$N$707,7,FALSE)</f>
        <v>S</v>
      </c>
      <c r="E318" s="62"/>
      <c r="G318" s="62"/>
      <c r="H318" s="62"/>
      <c r="I318" s="62"/>
    </row>
    <row r="319" spans="1:9" ht="11.45" x14ac:dyDescent="0.2">
      <c r="A319" s="64">
        <v>9431</v>
      </c>
      <c r="B319" s="65" t="str">
        <f>VLOOKUP(A319,[2]Ledenlijst!$B$2:$N$707,2,FALSE)</f>
        <v>JACQUEMYN Tony</v>
      </c>
      <c r="C319" s="64" t="str">
        <f>VLOOKUP(A319,[2]Ledenlijst!$B$2:$N$707,13,FALSE)</f>
        <v>ACG</v>
      </c>
      <c r="D319" s="66" t="s">
        <v>41</v>
      </c>
      <c r="E319" s="62"/>
      <c r="F319" s="64"/>
      <c r="G319" s="62"/>
      <c r="H319" s="62"/>
      <c r="I319" s="62"/>
    </row>
    <row r="320" spans="1:9" ht="11.45" x14ac:dyDescent="0.2">
      <c r="A320" s="64">
        <v>6428</v>
      </c>
      <c r="B320" s="65" t="str">
        <f>VLOOKUP(A320,[2]Ledenlijst!$B$2:$N$707,2,FALSE)</f>
        <v>MEULEMAN Rudy</v>
      </c>
      <c r="C320" s="64" t="str">
        <f>VLOOKUP(A320,[2]Ledenlijst!$B$2:$N$707,13,FALSE)</f>
        <v>ACG</v>
      </c>
      <c r="D320" s="64" t="str">
        <f>VLOOKUP(A320,[2]Ledenlijst!$B$2:$N$707,7,FALSE)</f>
        <v>S</v>
      </c>
      <c r="E320" s="62"/>
      <c r="G320" s="62"/>
      <c r="H320" s="62"/>
      <c r="I320" s="62"/>
    </row>
    <row r="321" spans="1:9" ht="11.45" x14ac:dyDescent="0.2">
      <c r="A321" s="64">
        <v>7125</v>
      </c>
      <c r="B321" s="65" t="str">
        <f>VLOOKUP(A321,[2]Ledenlijst!$B$2:$N$707,2,FALSE)</f>
        <v>NUYTTEN Renold</v>
      </c>
      <c r="C321" s="64" t="str">
        <f>VLOOKUP(A321,[2]Ledenlijst!$B$2:$N$707,13,FALSE)</f>
        <v>ACG</v>
      </c>
      <c r="D321" s="64" t="str">
        <f>VLOOKUP(A321,[2]Ledenlijst!$B$2:$N$707,7,FALSE)</f>
        <v>S</v>
      </c>
      <c r="E321" s="62"/>
      <c r="G321" s="62"/>
      <c r="H321" s="62"/>
      <c r="I321" s="62"/>
    </row>
    <row r="322" spans="1:9" ht="11.45" x14ac:dyDescent="0.2">
      <c r="A322" s="64">
        <v>2314</v>
      </c>
      <c r="B322" s="65" t="str">
        <f>VLOOKUP(A322,[2]Ledenlijst!$B$2:$N$707,2,FALSE)</f>
        <v>SONCK Robby</v>
      </c>
      <c r="C322" s="64" t="str">
        <f>VLOOKUP(A322,[2]Ledenlijst!$B$2:$N$707,13,FALSE)</f>
        <v>ACG</v>
      </c>
      <c r="D322" s="64" t="str">
        <f>VLOOKUP(A322,[2]Ledenlijst!$B$2:$N$707,7,FALSE)</f>
        <v>S</v>
      </c>
      <c r="E322" s="62"/>
      <c r="F322" s="64"/>
      <c r="G322" s="62"/>
      <c r="H322" s="62"/>
      <c r="I322" s="62"/>
    </row>
    <row r="323" spans="1:9" ht="11.45" x14ac:dyDescent="0.2">
      <c r="A323" s="64" t="s">
        <v>130</v>
      </c>
      <c r="B323" s="65" t="str">
        <f>VLOOKUP(A323,[2]Ledenlijst!$B$2:$N$707,2,FALSE)</f>
        <v>VAN DEN BOSSCHE Daniel</v>
      </c>
      <c r="C323" s="64" t="str">
        <f>VLOOKUP(A323,[2]Ledenlijst!$B$2:$N$707,13,FALSE)</f>
        <v>ACG</v>
      </c>
      <c r="D323" s="64" t="str">
        <f>VLOOKUP(A323,[2]Ledenlijst!$B$2:$N$707,7,FALSE)</f>
        <v>S</v>
      </c>
      <c r="E323" s="62"/>
      <c r="G323" s="62"/>
      <c r="H323" s="62"/>
      <c r="I323" s="62"/>
    </row>
    <row r="324" spans="1:9" ht="11.45" x14ac:dyDescent="0.2">
      <c r="A324" s="64">
        <v>4496</v>
      </c>
      <c r="B324" s="65" t="str">
        <f>VLOOKUP(A324,[2]Ledenlijst!$B$2:$N$707,2,FALSE)</f>
        <v>VAN HANEGEM Izaak</v>
      </c>
      <c r="C324" s="64" t="str">
        <f>VLOOKUP(A324,[2]Ledenlijst!$B$2:$N$707,13,FALSE)</f>
        <v>ACG</v>
      </c>
      <c r="D324" s="64" t="str">
        <f>VLOOKUP(A324,[2]Ledenlijst!$B$2:$N$707,7,FALSE)</f>
        <v>S</v>
      </c>
      <c r="E324" s="62"/>
      <c r="G324" s="62"/>
      <c r="H324" s="62"/>
      <c r="I324" s="62"/>
    </row>
    <row r="325" spans="1:9" ht="11.45" x14ac:dyDescent="0.2">
      <c r="A325" s="64">
        <v>9975</v>
      </c>
      <c r="B325" s="65" t="str">
        <f>VLOOKUP(A325,[2]Ledenlijst!$B$2:$N$707,2,FALSE)</f>
        <v>WILLEMS Peter</v>
      </c>
      <c r="C325" s="64" t="str">
        <f>VLOOKUP(A325,[2]Ledenlijst!$B$2:$N$707,13,FALSE)</f>
        <v>ACG</v>
      </c>
      <c r="D325" s="64" t="str">
        <f>VLOOKUP(A325,[2]Ledenlijst!$B$2:$N$707,7,FALSE)</f>
        <v>S</v>
      </c>
      <c r="E325" s="62"/>
      <c r="G325" s="62">
        <f>COUNTA(A311:A325)</f>
        <v>15</v>
      </c>
      <c r="H325" s="62"/>
      <c r="I325" s="62" t="s">
        <v>131</v>
      </c>
    </row>
    <row r="326" spans="1:9" ht="11.45" x14ac:dyDescent="0.2">
      <c r="A326" s="64">
        <v>4451</v>
      </c>
      <c r="B326" s="65" t="str">
        <f>VLOOKUP(A326,[2]Ledenlijst!$B$2:$N$707,2,FALSE)</f>
        <v>DE BLEECKER Steven</v>
      </c>
      <c r="C326" s="64" t="str">
        <f>VLOOKUP(A326,[2]Ledenlijst!$B$2:$N$707,13,FALSE)</f>
        <v>KAS</v>
      </c>
      <c r="D326" s="64" t="str">
        <f>VLOOKUP(A326,[2]Ledenlijst!$B$2:$N$707,7,FALSE)</f>
        <v>S</v>
      </c>
      <c r="E326" s="62"/>
      <c r="G326" s="62"/>
      <c r="H326" s="62"/>
      <c r="I326" s="62"/>
    </row>
    <row r="327" spans="1:9" ht="11.45" x14ac:dyDescent="0.2">
      <c r="A327" s="64">
        <v>9964</v>
      </c>
      <c r="B327" s="65" t="str">
        <f>VLOOKUP(A327,[2]Ledenlijst!$B$2:$N$707,2,FALSE)</f>
        <v>DE MEY Ad</v>
      </c>
      <c r="C327" s="64" t="str">
        <f>VLOOKUP(A327,[2]Ledenlijst!$B$2:$N$707,13,FALSE)</f>
        <v>KAS</v>
      </c>
      <c r="D327" s="64" t="str">
        <f>VLOOKUP(A327,[2]Ledenlijst!$B$2:$N$707,7,FALSE)</f>
        <v>S</v>
      </c>
      <c r="E327" s="62"/>
      <c r="G327" s="58"/>
      <c r="H327" s="62"/>
      <c r="I327" s="62"/>
    </row>
    <row r="328" spans="1:9" ht="11.45" x14ac:dyDescent="0.2">
      <c r="A328" s="64">
        <v>8530</v>
      </c>
      <c r="B328" s="65" t="str">
        <f>VLOOKUP(A328,[2]Ledenlijst!$B$2:$N$707,2,FALSE)</f>
        <v>DEMIRGIOCLU Fuat</v>
      </c>
      <c r="C328" s="64" t="str">
        <f>VLOOKUP(A328,[2]Ledenlijst!$B$2:$N$707,13,FALSE)</f>
        <v>KAS</v>
      </c>
      <c r="D328" s="64" t="str">
        <f>VLOOKUP(A328,[2]Ledenlijst!$B$2:$N$707,7,FALSE)</f>
        <v>S</v>
      </c>
      <c r="E328" s="62"/>
      <c r="G328" s="62"/>
      <c r="H328" s="62"/>
      <c r="I328" s="62"/>
    </row>
    <row r="329" spans="1:9" ht="11.45" x14ac:dyDescent="0.2">
      <c r="A329" s="64" t="s">
        <v>132</v>
      </c>
      <c r="B329" s="65" t="str">
        <f>VLOOKUP(A329,[2]Ledenlijst!$B$2:$N$707,2,FALSE)</f>
        <v>DEVLIEGER David</v>
      </c>
      <c r="C329" s="64" t="str">
        <f>VLOOKUP(A329,[2]Ledenlijst!$B$2:$N$707,13,FALSE)</f>
        <v>KAS</v>
      </c>
      <c r="D329" s="64" t="str">
        <f>VLOOKUP(A329,[2]Ledenlijst!$B$2:$N$707,7,FALSE)</f>
        <v>S</v>
      </c>
      <c r="E329" s="62"/>
      <c r="G329" s="62"/>
      <c r="H329" s="62"/>
      <c r="I329" s="62"/>
    </row>
    <row r="330" spans="1:9" ht="11.45" x14ac:dyDescent="0.2">
      <c r="A330" s="64" t="s">
        <v>133</v>
      </c>
      <c r="B330" s="65" t="str">
        <f>VLOOKUP(A330,[2]Ledenlijst!$B$2:$N$707,2,FALSE)</f>
        <v>DUYTSCHAEVER Peter</v>
      </c>
      <c r="C330" s="64" t="str">
        <f>VLOOKUP(A330,[2]Ledenlijst!$B$2:$N$707,13,FALSE)</f>
        <v>KAS</v>
      </c>
      <c r="D330" s="64" t="str">
        <f>VLOOKUP(A330,[2]Ledenlijst!$B$2:$N$707,7,FALSE)</f>
        <v>S</v>
      </c>
      <c r="E330" s="62"/>
      <c r="G330" s="62"/>
      <c r="H330" s="62"/>
      <c r="I330" s="62"/>
    </row>
    <row r="331" spans="1:9" ht="11.45" x14ac:dyDescent="0.2">
      <c r="A331" s="64">
        <v>7207</v>
      </c>
      <c r="B331" s="65" t="str">
        <f>VLOOKUP(A331,[2]Ledenlijst!$B$2:$N$707,2,FALSE)</f>
        <v>FEYS Georges</v>
      </c>
      <c r="C331" s="64" t="str">
        <f>VLOOKUP(A331,[2]Ledenlijst!$B$2:$N$707,13,FALSE)</f>
        <v>KAS</v>
      </c>
      <c r="D331" s="64" t="str">
        <f>VLOOKUP(A331,[2]Ledenlijst!$B$2:$N$707,7,FALSE)</f>
        <v>S</v>
      </c>
      <c r="E331" s="62"/>
      <c r="G331" s="58"/>
      <c r="H331" s="58"/>
      <c r="I331" s="58"/>
    </row>
    <row r="332" spans="1:9" ht="11.45" x14ac:dyDescent="0.2">
      <c r="A332" s="64">
        <v>4516</v>
      </c>
      <c r="B332" s="65" t="str">
        <f>VLOOKUP(A332,[2]Ledenlijst!$B$2:$N$707,2,FALSE)</f>
        <v>FEYS Gunther</v>
      </c>
      <c r="C332" s="64" t="str">
        <f>VLOOKUP(A332,[2]Ledenlijst!$B$2:$N$707,13,FALSE)</f>
        <v>KAS</v>
      </c>
      <c r="D332" s="64" t="str">
        <f>VLOOKUP(A332,[2]Ledenlijst!$B$2:$N$707,7,FALSE)</f>
        <v>S</v>
      </c>
      <c r="E332" s="62"/>
      <c r="G332" s="62"/>
      <c r="H332" s="62"/>
      <c r="I332" s="62"/>
    </row>
    <row r="333" spans="1:9" ht="11.45" x14ac:dyDescent="0.2">
      <c r="A333" s="64">
        <v>8068</v>
      </c>
      <c r="B333" s="65" t="str">
        <f>VLOOKUP(A333,[2]Ledenlijst!$B$2:$N$707,2,FALSE)</f>
        <v>KAHRAMAN Murat</v>
      </c>
      <c r="C333" s="64" t="str">
        <f>VLOOKUP(A333,[2]Ledenlijst!$B$2:$N$707,13,FALSE)</f>
        <v>KAS</v>
      </c>
      <c r="D333" s="64" t="str">
        <f>VLOOKUP(A333,[2]Ledenlijst!$B$2:$N$707,7,FALSE)</f>
        <v>S</v>
      </c>
      <c r="E333" s="62"/>
      <c r="G333" s="58"/>
      <c r="H333" s="62"/>
      <c r="I333" s="62"/>
    </row>
    <row r="334" spans="1:9" ht="11.45" x14ac:dyDescent="0.2">
      <c r="A334" s="64">
        <v>5705</v>
      </c>
      <c r="B334" s="65" t="str">
        <f>VLOOKUP(A334,[2]Ledenlijst!$B$2:$N$707,2,FALSE)</f>
        <v>LUTTENS Arnold</v>
      </c>
      <c r="C334" s="64" t="str">
        <f>VLOOKUP(A334,[2]Ledenlijst!$B$2:$N$707,13,FALSE)</f>
        <v>KAS</v>
      </c>
      <c r="D334" s="64" t="str">
        <f>VLOOKUP(A334,[2]Ledenlijst!$B$2:$N$707,7,FALSE)</f>
        <v>S</v>
      </c>
      <c r="E334" s="62"/>
      <c r="G334" s="58"/>
      <c r="H334" s="62"/>
      <c r="I334" s="62"/>
    </row>
    <row r="335" spans="1:9" ht="11.45" x14ac:dyDescent="0.2">
      <c r="A335" s="64">
        <v>7687</v>
      </c>
      <c r="B335" s="65" t="str">
        <f>VLOOKUP(A335,[2]Ledenlijst!$B$2:$N$707,2,FALSE)</f>
        <v>PIETERS Lionel</v>
      </c>
      <c r="C335" s="64" t="str">
        <f>VLOOKUP(A335,[2]Ledenlijst!$B$2:$N$707,13,FALSE)</f>
        <v>KAS</v>
      </c>
      <c r="D335" s="64" t="str">
        <f>VLOOKUP(A335,[2]Ledenlijst!$B$2:$N$707,7,FALSE)</f>
        <v>S</v>
      </c>
      <c r="E335" s="62"/>
      <c r="G335" s="62"/>
      <c r="H335" s="62"/>
      <c r="I335" s="62"/>
    </row>
    <row r="336" spans="1:9" ht="11.45" x14ac:dyDescent="0.2">
      <c r="A336" s="64">
        <v>4524</v>
      </c>
      <c r="B336" s="65" t="str">
        <f>VLOOKUP(A336,[2]Ledenlijst!$B$2:$N$707,2,FALSE)</f>
        <v>RODTS Piet</v>
      </c>
      <c r="C336" s="64" t="str">
        <f>VLOOKUP(A336,[2]Ledenlijst!$B$2:$N$707,13,FALSE)</f>
        <v>KAS</v>
      </c>
      <c r="D336" s="64" t="str">
        <f>VLOOKUP(A336,[2]Ledenlijst!$B$2:$N$707,7,FALSE)</f>
        <v>S</v>
      </c>
      <c r="E336" s="62"/>
      <c r="G336" s="62"/>
      <c r="H336" s="62"/>
      <c r="I336" s="62"/>
    </row>
    <row r="337" spans="1:9" ht="11.45" x14ac:dyDescent="0.2">
      <c r="A337" s="64">
        <v>4402</v>
      </c>
      <c r="B337" s="65" t="str">
        <f>VLOOKUP(A337,[2]Ledenlijst!$B$2:$N$707,2,FALSE)</f>
        <v>ROELS Roger</v>
      </c>
      <c r="C337" s="64" t="str">
        <f>VLOOKUP(A337,[2]Ledenlijst!$B$2:$N$707,13,FALSE)</f>
        <v>KAS</v>
      </c>
      <c r="D337" s="64" t="str">
        <f>VLOOKUP(A337,[2]Ledenlijst!$B$2:$N$707,7,FALSE)</f>
        <v>S</v>
      </c>
      <c r="E337" s="62"/>
      <c r="G337" s="62"/>
      <c r="H337" s="62"/>
      <c r="I337" s="62"/>
    </row>
    <row r="338" spans="1:9" ht="11.45" x14ac:dyDescent="0.2">
      <c r="A338" s="64">
        <v>8895</v>
      </c>
      <c r="B338" s="65" t="str">
        <f>VLOOKUP(A338,[2]Ledenlijst!$B$2:$N$707,2,FALSE)</f>
        <v>SANMODESTO José</v>
      </c>
      <c r="C338" s="64" t="str">
        <f>VLOOKUP(A338,[2]Ledenlijst!$B$2:$N$707,13,FALSE)</f>
        <v>KAS</v>
      </c>
      <c r="D338" s="64" t="str">
        <f>VLOOKUP(A338,[2]Ledenlijst!$B$2:$N$707,7,FALSE)</f>
        <v>S</v>
      </c>
      <c r="E338" s="62"/>
      <c r="G338" s="62"/>
      <c r="H338" s="62"/>
      <c r="I338" s="62"/>
    </row>
    <row r="339" spans="1:9" ht="11.45" x14ac:dyDescent="0.2">
      <c r="A339" s="64">
        <v>9965</v>
      </c>
      <c r="B339" s="65" t="str">
        <f>VLOOKUP(A339,[2]Ledenlijst!$B$2:$N$707,2,FALSE)</f>
        <v>SANMODESTO Nicolas</v>
      </c>
      <c r="C339" s="64" t="str">
        <f>VLOOKUP(A339,[2]Ledenlijst!$B$2:$N$707,13,FALSE)</f>
        <v>KAS</v>
      </c>
      <c r="D339" s="64" t="str">
        <f>VLOOKUP(A339,[2]Ledenlijst!$B$2:$N$707,7,FALSE)</f>
        <v>S</v>
      </c>
      <c r="E339" s="62"/>
      <c r="G339" s="62"/>
      <c r="H339" s="62"/>
      <c r="I339" s="62"/>
    </row>
    <row r="340" spans="1:9" ht="11.45" x14ac:dyDescent="0.2">
      <c r="A340" s="64">
        <v>4526</v>
      </c>
      <c r="B340" s="65" t="str">
        <f>VLOOKUP(A340,[2]Ledenlijst!$B$2:$N$707,2,FALSE)</f>
        <v>VAN DE VELDE Marc</v>
      </c>
      <c r="C340" s="64" t="str">
        <f>VLOOKUP(A340,[2]Ledenlijst!$B$2:$N$707,13,FALSE)</f>
        <v>KAS</v>
      </c>
      <c r="D340" s="64" t="str">
        <f>VLOOKUP(A340,[2]Ledenlijst!$B$2:$N$707,7,FALSE)</f>
        <v>S</v>
      </c>
      <c r="E340" s="62"/>
      <c r="G340" s="58"/>
      <c r="H340" s="62"/>
      <c r="I340" s="62"/>
    </row>
    <row r="341" spans="1:9" ht="11.45" x14ac:dyDescent="0.2">
      <c r="A341" s="64">
        <v>8070</v>
      </c>
      <c r="B341" s="65" t="str">
        <f>VLOOKUP(A341,[2]Ledenlijst!$B$2:$N$707,2,FALSE)</f>
        <v>VAN KERCKHOVE Willem</v>
      </c>
      <c r="C341" s="64" t="str">
        <f>VLOOKUP(A341,[2]Ledenlijst!$B$2:$N$707,13,FALSE)</f>
        <v>KAS</v>
      </c>
      <c r="D341" s="64" t="str">
        <f>VLOOKUP(A341,[2]Ledenlijst!$B$2:$N$707,7,FALSE)</f>
        <v>S</v>
      </c>
      <c r="E341" s="62"/>
      <c r="G341" s="62"/>
      <c r="H341" s="62"/>
      <c r="I341" s="62"/>
    </row>
    <row r="342" spans="1:9" ht="11.45" x14ac:dyDescent="0.2">
      <c r="A342" s="64">
        <v>7209</v>
      </c>
      <c r="B342" s="65" t="str">
        <f>VLOOKUP(A342,[2]Ledenlijst!$B$2:$N$707,2,FALSE)</f>
        <v>VAN WAEYENBERGHE Carlos</v>
      </c>
      <c r="C342" s="64" t="str">
        <f>VLOOKUP(A342,[2]Ledenlijst!$B$2:$N$707,13,FALSE)</f>
        <v>KAS</v>
      </c>
      <c r="D342" s="64" t="str">
        <f>VLOOKUP(A342,[2]Ledenlijst!$B$2:$N$707,7,FALSE)</f>
        <v>S</v>
      </c>
      <c r="E342" s="62"/>
      <c r="G342" s="62"/>
      <c r="H342" s="62"/>
      <c r="I342" s="62"/>
    </row>
    <row r="343" spans="1:9" ht="11.45" x14ac:dyDescent="0.2">
      <c r="A343" s="64" t="s">
        <v>134</v>
      </c>
      <c r="B343" s="65" t="str">
        <f>VLOOKUP(A343,[2]Ledenlijst!$B$2:$N$707,2,FALSE)</f>
        <v>VERSPEELT Filip</v>
      </c>
      <c r="C343" s="64" t="str">
        <f>VLOOKUP(A343,[2]Ledenlijst!$B$2:$N$707,13,FALSE)</f>
        <v>KAS</v>
      </c>
      <c r="D343" s="64" t="str">
        <f>VLOOKUP(A343,[2]Ledenlijst!$B$2:$N$707,7,FALSE)</f>
        <v>S</v>
      </c>
      <c r="E343" s="62"/>
      <c r="G343" s="62">
        <f>COUNTA(A326:A343)</f>
        <v>18</v>
      </c>
      <c r="H343" s="62"/>
      <c r="I343" s="62" t="s">
        <v>135</v>
      </c>
    </row>
    <row r="344" spans="1:9" ht="11.45" x14ac:dyDescent="0.2">
      <c r="A344" s="64">
        <v>9057</v>
      </c>
      <c r="B344" s="65" t="str">
        <f>VLOOKUP(A344,[2]Ledenlijst!$B$2:$N$707,2,FALSE)</f>
        <v>BONTE William</v>
      </c>
      <c r="C344" s="64" t="str">
        <f>VLOOKUP(A344,[2]Ledenlijst!$B$2:$N$707,13,FALSE)</f>
        <v>K.EBC</v>
      </c>
      <c r="D344" s="64" t="str">
        <f>VLOOKUP(A344,[2]Ledenlijst!$B$2:$N$707,7,FALSE)</f>
        <v>S</v>
      </c>
      <c r="E344" s="62"/>
      <c r="G344" s="62"/>
      <c r="H344" s="62"/>
      <c r="I344" s="62"/>
    </row>
    <row r="345" spans="1:9" ht="11.45" x14ac:dyDescent="0.2">
      <c r="A345" s="64">
        <v>1046</v>
      </c>
      <c r="B345" s="65" t="str">
        <f>VLOOKUP(A345,[2]Ledenlijst!$B$2:$N$707,2,FALSE)</f>
        <v>BRUGGEMAN Franky</v>
      </c>
      <c r="C345" s="64" t="str">
        <f>VLOOKUP(A345,[2]Ledenlijst!$B$2:$N$707,13,FALSE)</f>
        <v>K.EBC</v>
      </c>
      <c r="D345" s="64" t="str">
        <f>VLOOKUP(A345,[2]Ledenlijst!$B$2:$N$707,7,FALSE)</f>
        <v>S</v>
      </c>
      <c r="E345" s="62"/>
      <c r="G345" s="62"/>
      <c r="H345" s="62"/>
      <c r="I345" s="62"/>
    </row>
    <row r="346" spans="1:9" ht="11.45" x14ac:dyDescent="0.2">
      <c r="A346" s="64">
        <v>9524</v>
      </c>
      <c r="B346" s="65" t="str">
        <f>VLOOKUP(A346,[2]Ledenlijst!$B$2:$N$707,2,FALSE)</f>
        <v>CLAERHOUDT Robin</v>
      </c>
      <c r="C346" s="64" t="str">
        <f>VLOOKUP(A346,[2]Ledenlijst!$B$2:$N$707,13,FALSE)</f>
        <v>K.EBC</v>
      </c>
      <c r="D346" s="64" t="str">
        <f>VLOOKUP(A346,[2]Ledenlijst!$B$2:$N$707,7,FALSE)</f>
        <v>S</v>
      </c>
      <c r="E346" s="62"/>
      <c r="G346" s="62"/>
      <c r="H346" s="62"/>
      <c r="I346" s="62"/>
    </row>
    <row r="347" spans="1:9" ht="11.45" x14ac:dyDescent="0.2">
      <c r="A347" s="64">
        <v>4473</v>
      </c>
      <c r="B347" s="65" t="str">
        <f>VLOOKUP(A347,[2]Ledenlijst!$B$2:$N$707,2,FALSE)</f>
        <v>DE BAETS Ronny</v>
      </c>
      <c r="C347" s="64" t="str">
        <f>VLOOKUP(A347,[2]Ledenlijst!$B$2:$N$707,13,FALSE)</f>
        <v>K.EBC</v>
      </c>
      <c r="D347" s="64" t="str">
        <f>VLOOKUP(A347,[2]Ledenlijst!$B$2:$N$707,7,FALSE)</f>
        <v>S</v>
      </c>
      <c r="E347" s="62"/>
      <c r="G347" s="62"/>
      <c r="H347" s="62"/>
      <c r="I347" s="62"/>
    </row>
    <row r="348" spans="1:9" ht="11.45" x14ac:dyDescent="0.2">
      <c r="A348" s="64">
        <v>9525</v>
      </c>
      <c r="B348" s="65" t="str">
        <f>VLOOKUP(A348,[2]Ledenlijst!$B$2:$N$707,2,FALSE)</f>
        <v>de JONGE Cor</v>
      </c>
      <c r="C348" s="64" t="str">
        <f>VLOOKUP(A348,[2]Ledenlijst!$B$2:$N$707,13,FALSE)</f>
        <v>K.EBC</v>
      </c>
      <c r="D348" s="64" t="str">
        <f>VLOOKUP(A348,[2]Ledenlijst!$B$2:$N$707,7,FALSE)</f>
        <v>S</v>
      </c>
      <c r="E348" s="62"/>
      <c r="G348" s="62"/>
      <c r="H348" s="62"/>
      <c r="I348" s="62"/>
    </row>
    <row r="349" spans="1:9" ht="11.45" x14ac:dyDescent="0.2">
      <c r="A349" s="64">
        <v>9067</v>
      </c>
      <c r="B349" s="65" t="str">
        <f>VLOOKUP(A349,[2]Ledenlijst!$B$2:$N$707,2,FALSE)</f>
        <v>DE LETTER Sandra</v>
      </c>
      <c r="C349" s="64" t="str">
        <f>VLOOKUP(A349,[2]Ledenlijst!$B$2:$N$707,13,FALSE)</f>
        <v>K.EBC</v>
      </c>
      <c r="D349" s="64" t="str">
        <f>VLOOKUP(A349,[2]Ledenlijst!$B$2:$N$707,7,FALSE)</f>
        <v>S</v>
      </c>
      <c r="E349" s="62"/>
      <c r="G349" s="62"/>
      <c r="H349" s="62"/>
      <c r="I349" s="62"/>
    </row>
    <row r="350" spans="1:9" ht="11.45" x14ac:dyDescent="0.2">
      <c r="A350" s="64">
        <v>4539</v>
      </c>
      <c r="B350" s="65" t="str">
        <f>VLOOKUP(A350,[2]Ledenlijst!$B$2:$N$707,2,FALSE)</f>
        <v>DE MIL Christiaan</v>
      </c>
      <c r="C350" s="64" t="str">
        <f>VLOOKUP(A350,[2]Ledenlijst!$B$2:$N$707,13,FALSE)</f>
        <v>K.EBC</v>
      </c>
      <c r="D350" s="64" t="str">
        <f>VLOOKUP(A350,[2]Ledenlijst!$B$2:$N$707,7,FALSE)</f>
        <v>S</v>
      </c>
      <c r="E350" s="62"/>
      <c r="G350" s="58"/>
      <c r="H350" s="62"/>
      <c r="I350" s="62"/>
    </row>
    <row r="351" spans="1:9" ht="11.45" x14ac:dyDescent="0.2">
      <c r="A351" s="64">
        <v>4395</v>
      </c>
      <c r="B351" s="65" t="str">
        <f>VLOOKUP(A351,[2]Ledenlijst!$B$2:$N$707,2,FALSE)</f>
        <v>DE PAEPE Roland</v>
      </c>
      <c r="C351" s="64" t="str">
        <f>VLOOKUP(A351,[2]Ledenlijst!$B$2:$N$707,13,FALSE)</f>
        <v>K.EBC</v>
      </c>
      <c r="D351" s="64" t="str">
        <f>VLOOKUP(A351,[2]Ledenlijst!$B$2:$N$707,7,FALSE)</f>
        <v>S</v>
      </c>
      <c r="E351" s="62"/>
      <c r="G351" s="62"/>
      <c r="H351" s="62"/>
      <c r="I351" s="62"/>
    </row>
    <row r="352" spans="1:9" ht="11.45" x14ac:dyDescent="0.2">
      <c r="A352" s="64" t="s">
        <v>136</v>
      </c>
      <c r="B352" s="65" t="str">
        <f>VLOOKUP(A352,[2]Ledenlijst!$B$2:$N$707,2,FALSE)</f>
        <v>DE RYNCK Ivan</v>
      </c>
      <c r="C352" s="64" t="str">
        <f>VLOOKUP(A352,[2]Ledenlijst!$B$2:$N$707,13,FALSE)</f>
        <v>K.EBC</v>
      </c>
      <c r="D352" s="64" t="str">
        <f>VLOOKUP(A352,[2]Ledenlijst!$B$2:$N$707,7,FALSE)</f>
        <v>S</v>
      </c>
      <c r="E352" s="62"/>
      <c r="G352" s="62"/>
      <c r="H352" s="62"/>
      <c r="I352" s="62"/>
    </row>
    <row r="353" spans="1:9" ht="11.45" x14ac:dyDescent="0.2">
      <c r="A353" s="64">
        <v>4446</v>
      </c>
      <c r="B353" s="65" t="str">
        <f>VLOOKUP(A353,[2]Ledenlijst!$B$2:$N$707,2,FALSE)</f>
        <v>FOURNEAU Alain</v>
      </c>
      <c r="C353" s="64" t="str">
        <f>VLOOKUP(A353,[2]Ledenlijst!$B$2:$N$707,13,FALSE)</f>
        <v>K.EBC</v>
      </c>
      <c r="D353" s="64" t="str">
        <f>VLOOKUP(A353,[2]Ledenlijst!$B$2:$N$707,7,FALSE)</f>
        <v>S</v>
      </c>
      <c r="E353" s="62"/>
      <c r="G353" s="62"/>
      <c r="H353" s="62"/>
      <c r="I353" s="62"/>
    </row>
    <row r="354" spans="1:9" ht="11.45" x14ac:dyDescent="0.2">
      <c r="A354" s="64">
        <v>7474</v>
      </c>
      <c r="B354" s="65" t="str">
        <f>VLOOKUP(A354,[2]Ledenlijst!$B$2:$N$707,2,FALSE)</f>
        <v>GEIRNAERT Marc</v>
      </c>
      <c r="C354" s="64" t="str">
        <f>VLOOKUP(A354,[2]Ledenlijst!$B$2:$N$707,13,FALSE)</f>
        <v>K.EBC</v>
      </c>
      <c r="D354" s="64" t="str">
        <f>VLOOKUP(A354,[2]Ledenlijst!$B$2:$N$707,7,FALSE)</f>
        <v>S</v>
      </c>
      <c r="E354" s="62"/>
      <c r="G354" s="62"/>
      <c r="H354" s="62"/>
      <c r="I354" s="62"/>
    </row>
    <row r="355" spans="1:9" ht="11.45" x14ac:dyDescent="0.2">
      <c r="A355" s="64">
        <v>4544</v>
      </c>
      <c r="B355" s="65" t="str">
        <f>VLOOKUP(A355,[2]Ledenlijst!$B$2:$N$707,2,FALSE)</f>
        <v>GEVAERT Michel</v>
      </c>
      <c r="C355" s="64" t="str">
        <f>VLOOKUP(A355,[2]Ledenlijst!$B$2:$N$707,13,FALSE)</f>
        <v>K.EBC</v>
      </c>
      <c r="D355" s="64" t="str">
        <f>VLOOKUP(A355,[2]Ledenlijst!$B$2:$N$707,7,FALSE)</f>
        <v>S</v>
      </c>
      <c r="E355" s="62"/>
      <c r="G355" s="62"/>
      <c r="H355" s="62"/>
      <c r="I355" s="62"/>
    </row>
    <row r="356" spans="1:9" ht="11.45" x14ac:dyDescent="0.2">
      <c r="A356" s="64">
        <v>4545</v>
      </c>
      <c r="B356" s="65" t="str">
        <f>VLOOKUP(A356,[2]Ledenlijst!$B$2:$N$707,2,FALSE)</f>
        <v>GOETHALS Armand</v>
      </c>
      <c r="C356" s="64" t="str">
        <f>VLOOKUP(A356,[2]Ledenlijst!$B$2:$N$707,13,FALSE)</f>
        <v>K.EBC</v>
      </c>
      <c r="D356" s="64" t="str">
        <f>VLOOKUP(A356,[2]Ledenlijst!$B$2:$N$707,7,FALSE)</f>
        <v>S</v>
      </c>
      <c r="E356" s="62"/>
      <c r="G356" s="62"/>
      <c r="H356" s="62"/>
      <c r="I356" s="62"/>
    </row>
    <row r="357" spans="1:9" ht="11.45" x14ac:dyDescent="0.2">
      <c r="A357" s="64">
        <v>5015</v>
      </c>
      <c r="B357" s="65" t="str">
        <f>VLOOKUP(A357,[2]Ledenlijst!$B$2:$N$707,2,FALSE)</f>
        <v>HIMSCHOOT Daniel</v>
      </c>
      <c r="C357" s="64" t="str">
        <f>VLOOKUP(A357,[2]Ledenlijst!$B$2:$N$707,13,FALSE)</f>
        <v>K.EBC</v>
      </c>
      <c r="D357" s="64" t="str">
        <f>VLOOKUP(A357,[2]Ledenlijst!$B$2:$N$707,7,FALSE)</f>
        <v>S</v>
      </c>
      <c r="E357" s="62"/>
      <c r="G357" s="62"/>
      <c r="H357" s="62"/>
      <c r="I357" s="62"/>
    </row>
    <row r="358" spans="1:9" ht="11.45" x14ac:dyDescent="0.2">
      <c r="A358" s="64">
        <v>7479</v>
      </c>
      <c r="B358" s="65" t="str">
        <f>VLOOKUP(A358,[2]Ledenlijst!$B$2:$N$707,2,FALSE)</f>
        <v>HONGENAERT Erwin</v>
      </c>
      <c r="C358" s="64" t="str">
        <f>VLOOKUP(A358,[2]Ledenlijst!$B$2:$N$707,13,FALSE)</f>
        <v>K.EBC</v>
      </c>
      <c r="D358" s="64" t="str">
        <f>VLOOKUP(A358,[2]Ledenlijst!$B$2:$N$707,7,FALSE)</f>
        <v>S</v>
      </c>
      <c r="E358" s="62"/>
      <c r="G358" s="62"/>
      <c r="H358" s="62"/>
      <c r="I358" s="62"/>
    </row>
    <row r="359" spans="1:9" ht="11.45" x14ac:dyDescent="0.2">
      <c r="A359" s="64">
        <v>4548</v>
      </c>
      <c r="B359" s="65" t="str">
        <f>VLOOKUP(A359,[2]Ledenlijst!$B$2:$N$707,2,FALSE)</f>
        <v>IMMESOETE Amaat</v>
      </c>
      <c r="C359" s="64" t="str">
        <f>VLOOKUP(A359,[2]Ledenlijst!$B$2:$N$707,13,FALSE)</f>
        <v>K.EBC</v>
      </c>
      <c r="D359" s="64" t="str">
        <f>VLOOKUP(A359,[2]Ledenlijst!$B$2:$N$707,7,FALSE)</f>
        <v>S</v>
      </c>
      <c r="E359" s="62"/>
      <c r="G359" s="62"/>
      <c r="H359" s="62"/>
      <c r="I359" s="62"/>
    </row>
    <row r="360" spans="1:9" ht="11.45" x14ac:dyDescent="0.2">
      <c r="A360" s="64">
        <v>9267</v>
      </c>
      <c r="B360" s="65" t="str">
        <f>VLOOKUP(A360,[2]Ledenlijst!$B$2:$N$707,2,FALSE)</f>
        <v>JANSSEN Willem</v>
      </c>
      <c r="C360" s="64" t="str">
        <f>VLOOKUP(A360,[2]Ledenlijst!$B$2:$N$707,13,FALSE)</f>
        <v>K.EBC</v>
      </c>
      <c r="D360" s="64" t="str">
        <f>VLOOKUP(A360,[2]Ledenlijst!$B$2:$N$707,7,FALSE)</f>
        <v>S</v>
      </c>
      <c r="E360" s="62"/>
      <c r="G360" s="62"/>
      <c r="H360" s="62"/>
      <c r="I360" s="62"/>
    </row>
    <row r="361" spans="1:9" ht="11.45" x14ac:dyDescent="0.2">
      <c r="A361" s="64">
        <v>8659</v>
      </c>
      <c r="B361" s="65" t="str">
        <f>VLOOKUP(A361,[2]Ledenlijst!$B$2:$N$707,2,FALSE)</f>
        <v>LAMPAERT Eddy</v>
      </c>
      <c r="C361" s="64" t="str">
        <f>VLOOKUP(A361,[2]Ledenlijst!$B$2:$N$707,13,FALSE)</f>
        <v>K.EBC</v>
      </c>
      <c r="D361" s="64" t="str">
        <f>VLOOKUP(A361,[2]Ledenlijst!$B$2:$N$707,7,FALSE)</f>
        <v>S</v>
      </c>
      <c r="E361" s="62"/>
      <c r="G361" s="58"/>
      <c r="H361" s="62"/>
      <c r="I361" s="62"/>
    </row>
    <row r="362" spans="1:9" ht="11.45" x14ac:dyDescent="0.2">
      <c r="A362" s="64">
        <v>1022</v>
      </c>
      <c r="B362" s="65" t="str">
        <f>VLOOKUP(A362,[2]Ledenlijst!$B$2:$N$707,2,FALSE)</f>
        <v>MENHEER Leslie</v>
      </c>
      <c r="C362" s="64" t="str">
        <f>VLOOKUP(A362,[2]Ledenlijst!$B$2:$N$707,13,FALSE)</f>
        <v>K.EBC</v>
      </c>
      <c r="D362" s="64" t="str">
        <f>VLOOKUP(A362,[2]Ledenlijst!$B$2:$N$707,7,FALSE)</f>
        <v>S</v>
      </c>
      <c r="E362" s="62"/>
      <c r="G362" s="62"/>
      <c r="H362" s="62"/>
      <c r="I362" s="62"/>
    </row>
    <row r="363" spans="1:9" ht="11.45" x14ac:dyDescent="0.2">
      <c r="A363" s="64">
        <v>7036</v>
      </c>
      <c r="B363" s="65" t="str">
        <f>VLOOKUP(A363,[2]Ledenlijst!$B$2:$N$707,2,FALSE)</f>
        <v>MISMAN Eddy</v>
      </c>
      <c r="C363" s="64" t="str">
        <f>VLOOKUP(A363,[2]Ledenlijst!$B$2:$N$707,13,FALSE)</f>
        <v>K.EBC</v>
      </c>
      <c r="D363" s="64" t="str">
        <f>VLOOKUP(A363,[2]Ledenlijst!$B$2:$N$707,7,FALSE)</f>
        <v>S</v>
      </c>
      <c r="E363" s="62"/>
      <c r="G363" s="62"/>
      <c r="H363" s="62"/>
      <c r="I363" s="62"/>
    </row>
    <row r="364" spans="1:9" ht="11.45" x14ac:dyDescent="0.2">
      <c r="A364" s="64">
        <v>4558</v>
      </c>
      <c r="B364" s="65" t="str">
        <f>VLOOKUP(A364,[2]Ledenlijst!$B$2:$N$707,2,FALSE)</f>
        <v>SIMOENS Wilfried</v>
      </c>
      <c r="C364" s="64" t="str">
        <f>VLOOKUP(A364,[2]Ledenlijst!$B$2:$N$707,13,FALSE)</f>
        <v>K.EBC</v>
      </c>
      <c r="D364" s="64" t="str">
        <f>VLOOKUP(A364,[2]Ledenlijst!$B$2:$N$707,7,FALSE)</f>
        <v>S</v>
      </c>
      <c r="E364" s="62"/>
      <c r="G364" s="62"/>
      <c r="H364" s="62"/>
      <c r="I364" s="62"/>
    </row>
    <row r="365" spans="1:9" ht="11.45" x14ac:dyDescent="0.2">
      <c r="A365" s="64">
        <v>4482</v>
      </c>
      <c r="B365" s="65" t="str">
        <f>VLOOKUP(A365,[2]Ledenlijst!$B$2:$N$707,2,FALSE)</f>
        <v>STAELENS Freddy</v>
      </c>
      <c r="C365" s="64" t="str">
        <f>VLOOKUP(A365,[2]Ledenlijst!$B$2:$N$707,13,FALSE)</f>
        <v>K.EBC</v>
      </c>
      <c r="D365" s="64" t="str">
        <f>VLOOKUP(A365,[2]Ledenlijst!$B$2:$N$707,7,FALSE)</f>
        <v>S</v>
      </c>
      <c r="E365" s="62"/>
      <c r="G365" s="62"/>
      <c r="H365" s="62"/>
      <c r="I365" s="62"/>
    </row>
    <row r="366" spans="1:9" ht="11.45" x14ac:dyDescent="0.2">
      <c r="A366" s="64">
        <v>4559</v>
      </c>
      <c r="B366" s="65" t="str">
        <f>VLOOKUP(A366,[2]Ledenlijst!$B$2:$N$707,2,FALSE)</f>
        <v>STANDAERT Arthur</v>
      </c>
      <c r="C366" s="64" t="str">
        <f>VLOOKUP(A366,[2]Ledenlijst!$B$2:$N$707,13,FALSE)</f>
        <v>K.EBC</v>
      </c>
      <c r="D366" s="64" t="str">
        <f>VLOOKUP(A366,[2]Ledenlijst!$B$2:$N$707,7,FALSE)</f>
        <v>S</v>
      </c>
      <c r="E366" s="62"/>
      <c r="G366" s="62"/>
      <c r="H366" s="62"/>
      <c r="I366" s="62"/>
    </row>
    <row r="367" spans="1:9" ht="11.45" x14ac:dyDescent="0.2">
      <c r="A367" s="64">
        <v>4560</v>
      </c>
      <c r="B367" s="65" t="str">
        <f>VLOOKUP(A367,[2]Ledenlijst!$B$2:$N$707,2,FALSE)</f>
        <v>STANDAERT Peter</v>
      </c>
      <c r="C367" s="64" t="str">
        <f>VLOOKUP(A367,[2]Ledenlijst!$B$2:$N$707,13,FALSE)</f>
        <v>K.EBC</v>
      </c>
      <c r="D367" s="64" t="str">
        <f>VLOOKUP(A367,[2]Ledenlijst!$B$2:$N$707,7,FALSE)</f>
        <v>S</v>
      </c>
      <c r="E367" s="62"/>
      <c r="G367" s="62"/>
      <c r="H367" s="62"/>
      <c r="I367" s="62"/>
    </row>
    <row r="368" spans="1:9" ht="11.45" x14ac:dyDescent="0.2">
      <c r="A368" s="64">
        <v>5212</v>
      </c>
      <c r="B368" s="65" t="str">
        <f>VLOOKUP(A368,[2]Ledenlijst!$B$2:$N$707,2,FALSE)</f>
        <v>STEVENS Martin</v>
      </c>
      <c r="C368" s="64" t="str">
        <f>VLOOKUP(A368,[2]Ledenlijst!$B$2:$N$707,13,FALSE)</f>
        <v>K.EBC</v>
      </c>
      <c r="D368" s="64" t="str">
        <f>VLOOKUP(A368,[2]Ledenlijst!$B$2:$N$707,7,FALSE)</f>
        <v>S</v>
      </c>
      <c r="E368" s="62"/>
      <c r="G368" s="62"/>
      <c r="H368" s="62"/>
      <c r="I368" s="62"/>
    </row>
    <row r="369" spans="1:9" ht="11.45" x14ac:dyDescent="0.2">
      <c r="A369" s="64">
        <v>4609</v>
      </c>
      <c r="B369" s="65" t="str">
        <f>VLOOKUP(A369,[2]Ledenlijst!$B$2:$N$707,2,FALSE)</f>
        <v>VAN ACKER Jan</v>
      </c>
      <c r="C369" s="64" t="str">
        <f>VLOOKUP(A369,[2]Ledenlijst!$B$2:$N$707,13,FALSE)</f>
        <v>K.EBC</v>
      </c>
      <c r="D369" s="64" t="str">
        <f>VLOOKUP(A369,[2]Ledenlijst!$B$2:$N$707,7,FALSE)</f>
        <v>S</v>
      </c>
      <c r="E369" s="62"/>
      <c r="G369" s="58"/>
      <c r="H369" s="58"/>
      <c r="I369" s="58"/>
    </row>
    <row r="370" spans="1:9" ht="11.45" x14ac:dyDescent="0.2">
      <c r="A370" s="64">
        <v>7312</v>
      </c>
      <c r="B370" s="65" t="str">
        <f>VLOOKUP(A370,[2]Ledenlijst!$B$2:$N$707,2,FALSE)</f>
        <v>VAN ACKER Johan</v>
      </c>
      <c r="C370" s="64" t="str">
        <f>VLOOKUP(A370,[2]Ledenlijst!$B$2:$N$707,13,FALSE)</f>
        <v>K.EBC</v>
      </c>
      <c r="D370" s="64" t="str">
        <f>VLOOKUP(A370,[2]Ledenlijst!$B$2:$N$707,7,FALSE)</f>
        <v>S</v>
      </c>
      <c r="E370" s="62"/>
      <c r="G370" s="62"/>
      <c r="H370" s="62"/>
      <c r="I370" s="62"/>
    </row>
    <row r="371" spans="1:9" ht="11.45" x14ac:dyDescent="0.2">
      <c r="A371" s="64">
        <v>6094</v>
      </c>
      <c r="B371" s="65" t="str">
        <f>VLOOKUP(A371,[2]Ledenlijst!$B$2:$N$707,2,FALSE)</f>
        <v>VAN ACKER Steven</v>
      </c>
      <c r="C371" s="64" t="str">
        <f>VLOOKUP(A371,[2]Ledenlijst!$B$2:$N$707,13,FALSE)</f>
        <v>K.EBC</v>
      </c>
      <c r="D371" s="64" t="str">
        <f>VLOOKUP(A371,[2]Ledenlijst!$B$2:$N$707,7,FALSE)</f>
        <v>S</v>
      </c>
      <c r="E371" s="62"/>
      <c r="G371" s="62"/>
      <c r="H371" s="62"/>
      <c r="I371" s="62"/>
    </row>
    <row r="372" spans="1:9" ht="11.45" x14ac:dyDescent="0.2">
      <c r="A372" s="64">
        <v>4561</v>
      </c>
      <c r="B372" s="65" t="str">
        <f>VLOOKUP(A372,[2]Ledenlijst!$B$2:$N$707,2,FALSE)</f>
        <v>VAN DAMME Etienne</v>
      </c>
      <c r="C372" s="64" t="str">
        <f>VLOOKUP(A372,[2]Ledenlijst!$B$2:$N$707,13,FALSE)</f>
        <v>K.EBC</v>
      </c>
      <c r="D372" s="64" t="str">
        <f>VLOOKUP(A372,[2]Ledenlijst!$B$2:$N$707,7,FALSE)</f>
        <v>S</v>
      </c>
      <c r="E372" s="62"/>
      <c r="G372" s="62"/>
      <c r="H372" s="62"/>
      <c r="I372" s="62"/>
    </row>
    <row r="373" spans="1:9" ht="11.45" x14ac:dyDescent="0.2">
      <c r="A373" s="64">
        <v>6097</v>
      </c>
      <c r="B373" s="65" t="str">
        <f>VLOOKUP(A373,[2]Ledenlijst!$B$2:$N$707,2,FALSE)</f>
        <v>VAN DE VOORDE Johan</v>
      </c>
      <c r="C373" s="64" t="str">
        <f>VLOOKUP(A373,[2]Ledenlijst!$B$2:$N$707,13,FALSE)</f>
        <v>K.EBC</v>
      </c>
      <c r="D373" s="64" t="str">
        <f>VLOOKUP(A373,[2]Ledenlijst!$B$2:$N$707,7,FALSE)</f>
        <v>S</v>
      </c>
      <c r="E373" s="62"/>
      <c r="G373" s="62"/>
      <c r="H373" s="62"/>
      <c r="I373" s="62"/>
    </row>
    <row r="374" spans="1:9" ht="11.45" x14ac:dyDescent="0.2">
      <c r="A374" s="64">
        <v>4490</v>
      </c>
      <c r="B374" s="65" t="str">
        <f>VLOOKUP(A374,[2]Ledenlijst!$B$2:$N$707,2,FALSE)</f>
        <v>VAN LANCKER Pierre</v>
      </c>
      <c r="C374" s="64" t="str">
        <f>VLOOKUP(A374,[2]Ledenlijst!$B$2:$N$707,13,FALSE)</f>
        <v>K.EBC</v>
      </c>
      <c r="D374" s="64" t="str">
        <f>VLOOKUP(A374,[2]Ledenlijst!$B$2:$N$707,7,FALSE)</f>
        <v>S</v>
      </c>
      <c r="E374" s="62"/>
      <c r="G374" s="62"/>
      <c r="H374" s="62"/>
      <c r="I374" s="62"/>
    </row>
    <row r="375" spans="1:9" ht="11.45" x14ac:dyDescent="0.2">
      <c r="A375" s="64">
        <v>4567</v>
      </c>
      <c r="B375" s="65" t="str">
        <f>VLOOKUP(A375,[2]Ledenlijst!$B$2:$N$707,2,FALSE)</f>
        <v>VLERICK Raf</v>
      </c>
      <c r="C375" s="64" t="str">
        <f>VLOOKUP(A375,[2]Ledenlijst!$B$2:$N$707,13,FALSE)</f>
        <v>K.EBC</v>
      </c>
      <c r="D375" s="64" t="str">
        <f>VLOOKUP(A375,[2]Ledenlijst!$B$2:$N$707,7,FALSE)</f>
        <v>S</v>
      </c>
      <c r="E375" s="62"/>
      <c r="G375" s="62"/>
      <c r="H375" s="62"/>
      <c r="I375" s="62"/>
    </row>
    <row r="376" spans="1:9" ht="11.45" x14ac:dyDescent="0.2">
      <c r="A376" s="64">
        <v>6709</v>
      </c>
      <c r="B376" s="65" t="str">
        <f>VLOOKUP(A376,[2]Ledenlijst!$B$2:$N$707,2,FALSE)</f>
        <v>WELVAERT Yves</v>
      </c>
      <c r="C376" s="64" t="str">
        <f>VLOOKUP(A376,[2]Ledenlijst!$B$2:$N$707,13,FALSE)</f>
        <v>K.EBC</v>
      </c>
      <c r="D376" s="64" t="str">
        <f>VLOOKUP(A376,[2]Ledenlijst!$B$2:$N$707,7,FALSE)</f>
        <v>S</v>
      </c>
      <c r="E376" s="62"/>
      <c r="G376" s="62">
        <f>COUNTA(A344:A376)</f>
        <v>33</v>
      </c>
      <c r="H376" s="62"/>
      <c r="I376" s="62" t="s">
        <v>137</v>
      </c>
    </row>
    <row r="377" spans="1:9" ht="11.45" x14ac:dyDescent="0.2">
      <c r="A377" s="64">
        <v>4392</v>
      </c>
      <c r="B377" s="65" t="str">
        <f>VLOOKUP(A377,[2]Ledenlijst!$B$2:$N$707,2,FALSE)</f>
        <v>BOELAERT Eddie</v>
      </c>
      <c r="C377" s="64" t="str">
        <f>VLOOKUP(A377,[2]Ledenlijst!$B$2:$N$707,13,FALSE)</f>
        <v>UN</v>
      </c>
      <c r="D377" s="64" t="str">
        <f>VLOOKUP(A377,[2]Ledenlijst!$B$2:$N$707,7,FALSE)</f>
        <v>S</v>
      </c>
      <c r="E377" s="62"/>
      <c r="G377" s="62"/>
      <c r="H377" s="62"/>
      <c r="I377" s="62"/>
    </row>
    <row r="378" spans="1:9" ht="11.45" x14ac:dyDescent="0.2">
      <c r="A378" s="64" t="s">
        <v>138</v>
      </c>
      <c r="B378" s="65" t="str">
        <f>VLOOKUP(A378,[2]Ledenlijst!$B$2:$N$707,2,FALSE)</f>
        <v>DE MEYER Erik</v>
      </c>
      <c r="C378" s="64" t="str">
        <f>VLOOKUP(A378,[2]Ledenlijst!$B$2:$N$707,13,FALSE)</f>
        <v>UN</v>
      </c>
      <c r="D378" s="64" t="str">
        <f>VLOOKUP(A378,[2]Ledenlijst!$B$2:$N$707,7,FALSE)</f>
        <v>S</v>
      </c>
      <c r="E378" s="62"/>
      <c r="G378" s="62"/>
      <c r="H378" s="62"/>
      <c r="I378" s="62"/>
    </row>
    <row r="379" spans="1:9" ht="11.45" x14ac:dyDescent="0.2">
      <c r="A379" s="64">
        <v>4511</v>
      </c>
      <c r="B379" s="65" t="str">
        <f>VLOOKUP(A379,[2]Ledenlijst!$B$2:$N$707,2,FALSE)</f>
        <v>DE PAUW Lucien</v>
      </c>
      <c r="C379" s="64" t="str">
        <f>VLOOKUP(A379,[2]Ledenlijst!$B$2:$N$707,13,FALSE)</f>
        <v>UN</v>
      </c>
      <c r="D379" s="64" t="str">
        <f>VLOOKUP(A379,[2]Ledenlijst!$B$2:$N$707,7,FALSE)</f>
        <v>S</v>
      </c>
      <c r="E379" s="62"/>
      <c r="G379" s="62"/>
      <c r="H379" s="62"/>
      <c r="I379" s="62"/>
    </row>
    <row r="380" spans="1:9" ht="11.45" x14ac:dyDescent="0.2">
      <c r="A380" s="64">
        <v>4634</v>
      </c>
      <c r="B380" s="65" t="str">
        <f>VLOOKUP(A380,[2]Ledenlijst!$B$2:$N$707,2,FALSE)</f>
        <v>DEVLIEGER David</v>
      </c>
      <c r="C380" s="64" t="str">
        <f>VLOOKUP(A380,[2]Ledenlijst!$B$2:$N$707,13,FALSE)</f>
        <v>UN</v>
      </c>
      <c r="D380" s="64" t="str">
        <f>VLOOKUP(A380,[2]Ledenlijst!$B$2:$N$707,7,FALSE)</f>
        <v>S</v>
      </c>
      <c r="E380" s="62"/>
      <c r="G380" s="62"/>
      <c r="H380" s="62"/>
      <c r="I380" s="62"/>
    </row>
    <row r="381" spans="1:9" ht="11.45" x14ac:dyDescent="0.2">
      <c r="A381" s="64">
        <v>4399</v>
      </c>
      <c r="B381" s="65" t="str">
        <f>VLOOKUP(A381,[2]Ledenlijst!$B$2:$N$707,2,FALSE)</f>
        <v>DIERKENS Antoine</v>
      </c>
      <c r="C381" s="64" t="str">
        <f>VLOOKUP(A381,[2]Ledenlijst!$B$2:$N$707,13,FALSE)</f>
        <v>UN</v>
      </c>
      <c r="D381" s="64" t="str">
        <f>VLOOKUP(A381,[2]Ledenlijst!$B$2:$N$707,7,FALSE)</f>
        <v>S</v>
      </c>
      <c r="E381" s="62"/>
      <c r="G381" s="62"/>
      <c r="H381" s="62"/>
      <c r="I381" s="62"/>
    </row>
    <row r="382" spans="1:9" ht="11.45" x14ac:dyDescent="0.2">
      <c r="A382" s="64">
        <v>4456</v>
      </c>
      <c r="B382" s="65" t="str">
        <f>VLOOKUP(A382,[2]Ledenlijst!$B$2:$N$707,2,FALSE)</f>
        <v>DUPONT Jean-Claude</v>
      </c>
      <c r="C382" s="64" t="str">
        <f>VLOOKUP(A382,[2]Ledenlijst!$B$2:$N$707,13,FALSE)</f>
        <v>UN</v>
      </c>
      <c r="D382" s="64" t="str">
        <f>VLOOKUP(A382,[2]Ledenlijst!$B$2:$N$707,7,FALSE)</f>
        <v>S</v>
      </c>
      <c r="E382" s="62"/>
      <c r="G382" s="62"/>
      <c r="H382" s="62"/>
      <c r="I382" s="62"/>
    </row>
    <row r="383" spans="1:9" ht="11.45" x14ac:dyDescent="0.2">
      <c r="A383" s="64">
        <v>4513</v>
      </c>
      <c r="B383" s="65" t="str">
        <f>VLOOKUP(A383,[2]Ledenlijst!$B$2:$N$707,2,FALSE)</f>
        <v>DUYTSCHAEVER Peter</v>
      </c>
      <c r="C383" s="64" t="str">
        <f>VLOOKUP(A383,[2]Ledenlijst!$B$2:$N$707,13,FALSE)</f>
        <v>UN</v>
      </c>
      <c r="D383" s="64" t="str">
        <f>VLOOKUP(A383,[2]Ledenlijst!$B$2:$N$707,7,FALSE)</f>
        <v>S</v>
      </c>
      <c r="E383" s="62"/>
      <c r="G383" s="58"/>
      <c r="H383" s="62"/>
      <c r="I383" s="62"/>
    </row>
    <row r="384" spans="1:9" ht="11.45" x14ac:dyDescent="0.2">
      <c r="A384" s="64">
        <v>4514</v>
      </c>
      <c r="B384" s="65" t="str">
        <f>VLOOKUP(A384,[2]Ledenlijst!$B$2:$N$707,2,FALSE)</f>
        <v>DUYTSCHAEVER Roger</v>
      </c>
      <c r="C384" s="64" t="str">
        <f>VLOOKUP(A384,[2]Ledenlijst!$B$2:$N$707,13,FALSE)</f>
        <v>UN</v>
      </c>
      <c r="D384" s="64" t="str">
        <f>VLOOKUP(A384,[2]Ledenlijst!$B$2:$N$707,7,FALSE)</f>
        <v>S</v>
      </c>
      <c r="E384" s="62"/>
      <c r="G384" s="62"/>
      <c r="H384" s="62"/>
      <c r="I384" s="62"/>
    </row>
    <row r="385" spans="1:9" ht="11.45" x14ac:dyDescent="0.2">
      <c r="A385" s="64">
        <v>8148</v>
      </c>
      <c r="B385" s="65" t="str">
        <f>VLOOKUP(A385,[2]Ledenlijst!$B$2:$N$707,2,FALSE)</f>
        <v>EVERAERT Santino</v>
      </c>
      <c r="C385" s="64" t="str">
        <f>VLOOKUP(A385,[2]Ledenlijst!$B$2:$N$707,13,FALSE)</f>
        <v>UN</v>
      </c>
      <c r="D385" s="64" t="str">
        <f>VLOOKUP(A385,[2]Ledenlijst!$B$2:$N$707,7,FALSE)</f>
        <v>S</v>
      </c>
      <c r="E385" s="62"/>
      <c r="G385" s="62"/>
      <c r="H385" s="62"/>
      <c r="I385" s="62"/>
    </row>
    <row r="386" spans="1:9" ht="11.45" x14ac:dyDescent="0.2">
      <c r="A386" s="64">
        <v>7303</v>
      </c>
      <c r="B386" s="65" t="str">
        <f>VLOOKUP(A386,[2]Ledenlijst!$B$2:$N$707,2,FALSE)</f>
        <v>FRANCK Franky</v>
      </c>
      <c r="C386" s="64" t="str">
        <f>VLOOKUP(A386,[2]Ledenlijst!$B$2:$N$707,13,FALSE)</f>
        <v>UN</v>
      </c>
      <c r="D386" s="64" t="str">
        <f>VLOOKUP(A386,[2]Ledenlijst!$B$2:$N$707,7,FALSE)</f>
        <v>S</v>
      </c>
      <c r="E386" s="62"/>
      <c r="G386" s="62"/>
      <c r="H386" s="62"/>
      <c r="I386" s="62"/>
    </row>
    <row r="387" spans="1:9" ht="11.45" x14ac:dyDescent="0.2">
      <c r="A387" s="64">
        <v>9269</v>
      </c>
      <c r="B387" s="65" t="str">
        <f>VLOOKUP(A387,[2]Ledenlijst!$B$2:$N$707,2,FALSE)</f>
        <v>GEIRNAERT Emile</v>
      </c>
      <c r="C387" s="64" t="str">
        <f>VLOOKUP(A387,[2]Ledenlijst!$B$2:$N$707,13,FALSE)</f>
        <v>UN</v>
      </c>
      <c r="D387" s="64" t="str">
        <f>VLOOKUP(A387,[2]Ledenlijst!$B$2:$N$707,7,FALSE)</f>
        <v>S</v>
      </c>
      <c r="E387" s="62"/>
      <c r="G387" s="58"/>
      <c r="H387" s="62"/>
      <c r="I387" s="62"/>
    </row>
    <row r="388" spans="1:9" ht="11.45" x14ac:dyDescent="0.2">
      <c r="A388" s="64">
        <v>4435</v>
      </c>
      <c r="B388" s="65" t="str">
        <f>VLOOKUP(A388,[2]Ledenlijst!$B$2:$N$707,2,FALSE)</f>
        <v>HERREMAN Roger</v>
      </c>
      <c r="C388" s="64" t="str">
        <f>VLOOKUP(A388,[2]Ledenlijst!$B$2:$N$707,13,FALSE)</f>
        <v>UN</v>
      </c>
      <c r="D388" s="64" t="str">
        <f>VLOOKUP(A388,[2]Ledenlijst!$B$2:$N$707,7,FALSE)</f>
        <v>S</v>
      </c>
      <c r="E388" s="62"/>
      <c r="G388" s="62"/>
      <c r="H388" s="62"/>
      <c r="I388" s="62"/>
    </row>
    <row r="389" spans="1:9" ht="11.45" x14ac:dyDescent="0.2">
      <c r="A389" s="64">
        <v>4574</v>
      </c>
      <c r="B389" s="65" t="str">
        <f>VLOOKUP(A389,[2]Ledenlijst!$B$2:$N$707,2,FALSE)</f>
        <v>HOFMAN Raf</v>
      </c>
      <c r="C389" s="64" t="str">
        <f>VLOOKUP(A389,[2]Ledenlijst!$B$2:$N$707,13,FALSE)</f>
        <v>UN</v>
      </c>
      <c r="D389" s="64" t="str">
        <f>VLOOKUP(A389,[2]Ledenlijst!$B$2:$N$707,7,FALSE)</f>
        <v>S</v>
      </c>
      <c r="E389" s="62"/>
      <c r="G389" s="62"/>
      <c r="H389" s="62"/>
      <c r="I389" s="62"/>
    </row>
    <row r="390" spans="1:9" ht="11.45" x14ac:dyDescent="0.2">
      <c r="A390" s="64">
        <v>4400</v>
      </c>
      <c r="B390" s="65" t="str">
        <f>VLOOKUP(A390,[2]Ledenlijst!$B$2:$N$707,2,FALSE)</f>
        <v>LAMBOTTE Rik</v>
      </c>
      <c r="C390" s="64" t="str">
        <f>VLOOKUP(A390,[2]Ledenlijst!$B$2:$N$707,13,FALSE)</f>
        <v>UN</v>
      </c>
      <c r="D390" s="64" t="str">
        <f>VLOOKUP(A390,[2]Ledenlijst!$B$2:$N$707,7,FALSE)</f>
        <v>S</v>
      </c>
      <c r="E390" s="62"/>
      <c r="G390" s="62"/>
      <c r="H390" s="62"/>
      <c r="I390" s="62"/>
    </row>
    <row r="391" spans="1:9" ht="11.45" x14ac:dyDescent="0.2">
      <c r="A391" s="64">
        <v>8125</v>
      </c>
      <c r="B391" s="65" t="str">
        <f>VLOOKUP(A391,[2]Ledenlijst!$B$2:$N$707,2,FALSE)</f>
        <v>LANDRIEU Jan</v>
      </c>
      <c r="C391" s="64" t="str">
        <f>VLOOKUP(A391,[2]Ledenlijst!$B$2:$N$707,13,FALSE)</f>
        <v>UN</v>
      </c>
      <c r="D391" s="64" t="str">
        <f>VLOOKUP(A391,[2]Ledenlijst!$B$2:$N$707,7,FALSE)</f>
        <v>S</v>
      </c>
      <c r="E391" s="62"/>
      <c r="G391" s="62"/>
      <c r="H391" s="62"/>
      <c r="I391" s="62"/>
    </row>
    <row r="392" spans="1:9" ht="11.45" x14ac:dyDescent="0.2">
      <c r="A392" s="64">
        <v>4551</v>
      </c>
      <c r="B392" s="65" t="str">
        <f>VLOOKUP(A392,[2]Ledenlijst!$B$2:$N$707,2,FALSE)</f>
        <v>LEMAN Gwen</v>
      </c>
      <c r="C392" s="64" t="str">
        <f>VLOOKUP(A392,[2]Ledenlijst!$B$2:$N$707,13,FALSE)</f>
        <v>UN</v>
      </c>
      <c r="D392" s="64" t="str">
        <f>VLOOKUP(A392,[2]Ledenlijst!$B$2:$N$707,7,FALSE)</f>
        <v>S</v>
      </c>
      <c r="E392" s="62"/>
      <c r="G392" s="62"/>
      <c r="H392" s="62"/>
      <c r="I392" s="62"/>
    </row>
    <row r="393" spans="1:9" ht="11.45" x14ac:dyDescent="0.2">
      <c r="A393" s="64">
        <v>4552</v>
      </c>
      <c r="B393" s="65" t="str">
        <f>VLOOKUP(A393,[2]Ledenlijst!$B$2:$N$707,2,FALSE)</f>
        <v>LEMAN Willy</v>
      </c>
      <c r="C393" s="64" t="str">
        <f>VLOOKUP(A393,[2]Ledenlijst!$B$2:$N$707,13,FALSE)</f>
        <v>UN</v>
      </c>
      <c r="D393" s="64" t="str">
        <f>VLOOKUP(A393,[2]Ledenlijst!$B$2:$N$707,7,FALSE)</f>
        <v>S</v>
      </c>
      <c r="E393" s="62"/>
      <c r="G393" s="62"/>
      <c r="H393" s="62"/>
      <c r="I393" s="62"/>
    </row>
    <row r="394" spans="1:9" ht="11.45" x14ac:dyDescent="0.2">
      <c r="A394" s="64">
        <v>9526</v>
      </c>
      <c r="B394" s="65" t="str">
        <f>VLOOKUP(A394,[2]Ledenlijst!$B$2:$N$707,2,FALSE)</f>
        <v>LEURIDON Jean-Pierre</v>
      </c>
      <c r="C394" s="64" t="str">
        <f>VLOOKUP(A394,[2]Ledenlijst!$B$2:$N$707,13,FALSE)</f>
        <v>UN</v>
      </c>
      <c r="D394" s="64" t="str">
        <f>VLOOKUP(A394,[2]Ledenlijst!$B$2:$N$707,7,FALSE)</f>
        <v>S</v>
      </c>
      <c r="E394" s="62"/>
      <c r="G394" s="62"/>
      <c r="H394" s="62"/>
      <c r="I394" s="62"/>
    </row>
    <row r="395" spans="1:9" ht="11.45" x14ac:dyDescent="0.2">
      <c r="A395" s="64">
        <v>4519</v>
      </c>
      <c r="B395" s="65" t="str">
        <f>VLOOKUP(A395,[2]Ledenlijst!$B$2:$N$707,2,FALSE)</f>
        <v>MALFAIT Michel</v>
      </c>
      <c r="C395" s="64" t="str">
        <f>VLOOKUP(A395,[2]Ledenlijst!$B$2:$N$707,13,FALSE)</f>
        <v>UN</v>
      </c>
      <c r="D395" s="64" t="str">
        <f>VLOOKUP(A395,[2]Ledenlijst!$B$2:$N$707,7,FALSE)</f>
        <v>S</v>
      </c>
      <c r="E395" s="62"/>
      <c r="G395" s="62"/>
      <c r="H395" s="62"/>
      <c r="I395" s="62"/>
    </row>
    <row r="396" spans="1:9" ht="11.45" x14ac:dyDescent="0.2">
      <c r="A396" s="64">
        <v>4520</v>
      </c>
      <c r="B396" s="65" t="str">
        <f>VLOOKUP(A396,[2]Ledenlijst!$B$2:$N$707,2,FALSE)</f>
        <v>MARTENS Johan</v>
      </c>
      <c r="C396" s="64" t="str">
        <f>VLOOKUP(A396,[2]Ledenlijst!$B$2:$N$707,13,FALSE)</f>
        <v>UN</v>
      </c>
      <c r="D396" s="64" t="str">
        <f>VLOOKUP(A396,[2]Ledenlijst!$B$2:$N$707,7,FALSE)</f>
        <v>S</v>
      </c>
      <c r="E396" s="62"/>
      <c r="H396" s="62"/>
      <c r="I396" s="62"/>
    </row>
    <row r="397" spans="1:9" ht="11.45" x14ac:dyDescent="0.2">
      <c r="A397" s="64">
        <v>4732</v>
      </c>
      <c r="B397" s="65" t="str">
        <f>VLOOKUP(A397,[2]Ledenlijst!$B$2:$N$707,2,FALSE)</f>
        <v>NACHTERGAELE Geert</v>
      </c>
      <c r="C397" s="64" t="str">
        <f>VLOOKUP(A397,[2]Ledenlijst!$B$2:$N$707,13,FALSE)</f>
        <v>UN</v>
      </c>
      <c r="D397" s="64" t="str">
        <f>VLOOKUP(A397,[2]Ledenlijst!$B$2:$N$707,7,FALSE)</f>
        <v>S</v>
      </c>
      <c r="E397" s="62"/>
      <c r="G397" s="62"/>
      <c r="H397" s="62"/>
      <c r="I397" s="62"/>
    </row>
    <row r="398" spans="1:9" ht="11.45" x14ac:dyDescent="0.2">
      <c r="A398" s="64">
        <v>8891</v>
      </c>
      <c r="B398" s="65" t="str">
        <f>VLOOKUP(A398,[2]Ledenlijst!$B$2:$N$707,2,FALSE)</f>
        <v>PLATEAU Tiani</v>
      </c>
      <c r="C398" s="64" t="str">
        <f>VLOOKUP(A398,[2]Ledenlijst!$B$2:$N$707,13,FALSE)</f>
        <v>UN</v>
      </c>
      <c r="D398" s="64" t="str">
        <f>VLOOKUP(A398,[2]Ledenlijst!$B$2:$N$707,7,FALSE)</f>
        <v>S</v>
      </c>
      <c r="E398" s="62"/>
      <c r="G398" s="62"/>
      <c r="H398" s="62"/>
      <c r="I398" s="62"/>
    </row>
    <row r="399" spans="1:9" ht="11.45" x14ac:dyDescent="0.2">
      <c r="A399" s="64">
        <v>4965</v>
      </c>
      <c r="B399" s="65" t="str">
        <f>VLOOKUP(A399,[2]Ledenlijst!$B$2:$N$707,2,FALSE)</f>
        <v>ROSSEL Bart</v>
      </c>
      <c r="C399" s="64" t="str">
        <f>VLOOKUP(A399,[2]Ledenlijst!$B$2:$N$707,13,FALSE)</f>
        <v>UN</v>
      </c>
      <c r="D399" s="64" t="str">
        <f>VLOOKUP(A399,[2]Ledenlijst!$B$2:$N$707,7,FALSE)</f>
        <v>S</v>
      </c>
      <c r="E399" s="62"/>
      <c r="G399" s="62"/>
      <c r="H399" s="62"/>
      <c r="I399" s="62"/>
    </row>
    <row r="400" spans="1:9" ht="11.45" x14ac:dyDescent="0.2">
      <c r="A400" s="64">
        <v>4966</v>
      </c>
      <c r="B400" s="65" t="str">
        <f>VLOOKUP(A400,[2]Ledenlijst!$B$2:$N$707,2,FALSE)</f>
        <v>ROSSEL Francis</v>
      </c>
      <c r="C400" s="64" t="str">
        <f>VLOOKUP(A400,[2]Ledenlijst!$B$2:$N$707,13,FALSE)</f>
        <v>UN</v>
      </c>
      <c r="D400" s="64" t="str">
        <f>VLOOKUP(A400,[2]Ledenlijst!$B$2:$N$707,7,FALSE)</f>
        <v>S</v>
      </c>
      <c r="E400" s="62"/>
      <c r="G400" s="62"/>
      <c r="H400" s="62"/>
      <c r="I400" s="62"/>
    </row>
    <row r="401" spans="1:9" ht="11.45" x14ac:dyDescent="0.2">
      <c r="A401" s="64">
        <v>9069</v>
      </c>
      <c r="B401" s="65" t="str">
        <f>VLOOKUP(A401,[2]Ledenlijst!$B$2:$N$707,2,FALSE)</f>
        <v>SOMNEL Noël</v>
      </c>
      <c r="C401" s="64" t="str">
        <f>VLOOKUP(A401,[2]Ledenlijst!$B$2:$N$707,13,FALSE)</f>
        <v>UN</v>
      </c>
      <c r="D401" s="64" t="str">
        <f>VLOOKUP(A401,[2]Ledenlijst!$B$2:$N$707,7,FALSE)</f>
        <v>S</v>
      </c>
      <c r="E401" s="62"/>
      <c r="G401" s="62"/>
      <c r="H401" s="62"/>
      <c r="I401" s="62"/>
    </row>
    <row r="402" spans="1:9" ht="11.45" x14ac:dyDescent="0.2">
      <c r="A402" s="64">
        <v>4407</v>
      </c>
      <c r="B402" s="65" t="str">
        <f>VLOOKUP(A402,[2]Ledenlijst!$B$2:$N$707,2,FALSE)</f>
        <v>STEELS Dieter</v>
      </c>
      <c r="C402" s="64" t="str">
        <f>VLOOKUP(A402,[2]Ledenlijst!$B$2:$N$707,13,FALSE)</f>
        <v>UN</v>
      </c>
      <c r="D402" s="64" t="str">
        <f>VLOOKUP(A402,[2]Ledenlijst!$B$2:$N$707,7,FALSE)</f>
        <v>S</v>
      </c>
      <c r="E402" s="62"/>
      <c r="G402" s="62"/>
      <c r="H402" s="62"/>
      <c r="I402" s="62"/>
    </row>
    <row r="403" spans="1:9" ht="11.45" x14ac:dyDescent="0.2">
      <c r="A403" s="64">
        <v>8660</v>
      </c>
      <c r="B403" s="65" t="str">
        <f>VLOOKUP(A403,[2]Ledenlijst!$B$2:$N$707,2,FALSE)</f>
        <v>TEMMERMAN Eduard</v>
      </c>
      <c r="C403" s="64" t="str">
        <f>VLOOKUP(A403,[2]Ledenlijst!$B$2:$N$707,13,FALSE)</f>
        <v>UN</v>
      </c>
      <c r="D403" s="64" t="str">
        <f>VLOOKUP(A403,[2]Ledenlijst!$B$2:$N$707,7,FALSE)</f>
        <v>S</v>
      </c>
      <c r="E403" s="62"/>
      <c r="G403" s="62"/>
      <c r="H403" s="62"/>
      <c r="I403" s="62"/>
    </row>
    <row r="404" spans="1:9" ht="11.45" x14ac:dyDescent="0.2">
      <c r="A404" s="64">
        <v>4581</v>
      </c>
      <c r="B404" s="65" t="str">
        <f>VLOOKUP(A404,[2]Ledenlijst!$B$2:$N$707,2,FALSE)</f>
        <v>VAN HOOYDONK Guy</v>
      </c>
      <c r="C404" s="64" t="str">
        <f>VLOOKUP(A404,[2]Ledenlijst!$B$2:$N$707,13,FALSE)</f>
        <v>UN</v>
      </c>
      <c r="D404" s="64" t="str">
        <f>VLOOKUP(A404,[2]Ledenlijst!$B$2:$N$707,7,FALSE)</f>
        <v>S</v>
      </c>
      <c r="E404" s="62"/>
      <c r="G404" s="62"/>
      <c r="H404" s="62"/>
      <c r="I404" s="62"/>
    </row>
    <row r="405" spans="1:9" ht="11.45" x14ac:dyDescent="0.2">
      <c r="A405" s="64">
        <v>4583</v>
      </c>
      <c r="B405" s="65" t="str">
        <f>VLOOKUP(A405,[2]Ledenlijst!$B$2:$N$707,2,FALSE)</f>
        <v>VAN SPEYBROECK Pierre</v>
      </c>
      <c r="C405" s="64" t="str">
        <f>VLOOKUP(A405,[2]Ledenlijst!$B$2:$N$707,13,FALSE)</f>
        <v>UN</v>
      </c>
      <c r="D405" s="64" t="str">
        <f>VLOOKUP(A405,[2]Ledenlijst!$B$2:$N$707,7,FALSE)</f>
        <v>S</v>
      </c>
      <c r="E405" s="62"/>
      <c r="G405" s="62"/>
      <c r="H405" s="62"/>
      <c r="I405" s="62"/>
    </row>
    <row r="406" spans="1:9" ht="11.45" x14ac:dyDescent="0.2">
      <c r="A406" s="64">
        <v>6930</v>
      </c>
      <c r="B406" s="65" t="str">
        <f>VLOOKUP(A406,[2]Ledenlijst!$B$2:$N$707,2,FALSE)</f>
        <v>VERHELST Daniel</v>
      </c>
      <c r="C406" s="64" t="str">
        <f>VLOOKUP(A406,[2]Ledenlijst!$B$2:$N$707,13,FALSE)</f>
        <v>UN</v>
      </c>
      <c r="D406" s="64" t="str">
        <f>VLOOKUP(A406,[2]Ledenlijst!$B$2:$N$707,7,FALSE)</f>
        <v>S</v>
      </c>
      <c r="E406" s="62"/>
      <c r="G406" s="58"/>
      <c r="H406" s="58"/>
      <c r="I406" s="58"/>
    </row>
    <row r="407" spans="1:9" ht="11.45" x14ac:dyDescent="0.2">
      <c r="A407" s="64">
        <v>8168</v>
      </c>
      <c r="B407" s="65" t="str">
        <f>VLOOKUP(A407,[2]Ledenlijst!$B$2:$N$707,2,FALSE)</f>
        <v>VERWEE Julien</v>
      </c>
      <c r="C407" s="64" t="str">
        <f>VLOOKUP(A407,[2]Ledenlijst!$B$2:$N$707,13,FALSE)</f>
        <v>UN</v>
      </c>
      <c r="D407" s="64" t="str">
        <f>VLOOKUP(A407,[2]Ledenlijst!$B$2:$N$707,7,FALSE)</f>
        <v>S</v>
      </c>
      <c r="E407" s="62"/>
      <c r="G407" s="62"/>
      <c r="H407" s="62"/>
      <c r="I407" s="62"/>
    </row>
    <row r="408" spans="1:9" ht="11.45" x14ac:dyDescent="0.2">
      <c r="A408" s="64">
        <v>7471</v>
      </c>
      <c r="B408" s="65" t="str">
        <f>VLOOKUP(A408,[2]Ledenlijst!$B$2:$N$707,2,FALSE)</f>
        <v>WIELEMANS Gustaaf</v>
      </c>
      <c r="C408" s="64" t="str">
        <f>VLOOKUP(A408,[2]Ledenlijst!$B$2:$N$707,13,FALSE)</f>
        <v>UN</v>
      </c>
      <c r="D408" s="64" t="str">
        <f>VLOOKUP(A408,[2]Ledenlijst!$B$2:$N$707,7,FALSE)</f>
        <v>S</v>
      </c>
      <c r="E408" s="62"/>
      <c r="G408" s="62"/>
      <c r="H408" s="62"/>
      <c r="I408" s="62"/>
    </row>
    <row r="409" spans="1:9" ht="11.45" x14ac:dyDescent="0.2">
      <c r="A409" s="64">
        <v>4531</v>
      </c>
      <c r="B409" s="65" t="str">
        <f>VLOOKUP(A409,[2]Ledenlijst!$B$2:$N$707,2,FALSE)</f>
        <v>WULFRANCK Luc</v>
      </c>
      <c r="C409" s="64" t="str">
        <f>VLOOKUP(A409,[2]Ledenlijst!$B$2:$N$707,13,FALSE)</f>
        <v>UN</v>
      </c>
      <c r="D409" s="64" t="str">
        <f>VLOOKUP(A409,[2]Ledenlijst!$B$2:$N$707,7,FALSE)</f>
        <v>S</v>
      </c>
      <c r="E409" s="62"/>
      <c r="G409" s="62">
        <f>COUNTA(A377:A409)</f>
        <v>33</v>
      </c>
      <c r="H409" s="62"/>
      <c r="I409" s="62" t="s">
        <v>139</v>
      </c>
    </row>
    <row r="410" spans="1:9" ht="11.45" x14ac:dyDescent="0.2">
      <c r="A410" s="64" t="s">
        <v>140</v>
      </c>
      <c r="B410" s="65" t="str">
        <f>VLOOKUP(A410,[2]Ledenlijst!$B$2:$N$707,2,FALSE)</f>
        <v>BAELE Edmond</v>
      </c>
      <c r="C410" s="64" t="str">
        <f>VLOOKUP(A410,[2]Ledenlijst!$B$2:$N$707,13,FALSE)</f>
        <v>KOTM</v>
      </c>
      <c r="D410" s="58"/>
      <c r="E410" s="62"/>
      <c r="F410" s="64" t="str">
        <f>VLOOKUP(A410,[2]Ledenlijst!$B$2:$N$707,7,FALSE)</f>
        <v>K</v>
      </c>
      <c r="G410" s="58"/>
      <c r="H410" s="58"/>
      <c r="I410" s="58"/>
    </row>
    <row r="411" spans="1:9" ht="11.45" x14ac:dyDescent="0.2">
      <c r="A411" s="64">
        <v>9129</v>
      </c>
      <c r="B411" s="65" t="str">
        <f>VLOOKUP(A411,[2]Ledenlijst!$B$2:$N$707,2,FALSE)</f>
        <v>DE GRAAF Jackie</v>
      </c>
      <c r="C411" s="64" t="str">
        <f>VLOOKUP(A411,[2]Ledenlijst!$B$2:$N$707,13,FALSE)</f>
        <v>KOTM</v>
      </c>
      <c r="D411" s="64" t="str">
        <f>VLOOKUP(A411,[2]Ledenlijst!$B$2:$N$707,7,FALSE)</f>
        <v>S</v>
      </c>
      <c r="E411" s="62"/>
      <c r="G411" s="62"/>
      <c r="H411" s="62"/>
      <c r="I411" s="62"/>
    </row>
    <row r="412" spans="1:9" ht="11.45" x14ac:dyDescent="0.2">
      <c r="A412" s="64">
        <v>4617</v>
      </c>
      <c r="B412" s="65" t="str">
        <f>VLOOKUP(A412,[2]Ledenlijst!$B$2:$N$707,2,FALSE)</f>
        <v>JANSSENS Marcel</v>
      </c>
      <c r="C412" s="64" t="str">
        <f>VLOOKUP(A412,[2]Ledenlijst!$B$2:$N$707,13,FALSE)</f>
        <v>KOTM</v>
      </c>
      <c r="D412" s="64" t="str">
        <f>VLOOKUP(A412,[2]Ledenlijst!$B$2:$N$707,7,FALSE)</f>
        <v>S</v>
      </c>
      <c r="E412" s="62"/>
      <c r="G412" s="62"/>
      <c r="H412" s="62"/>
      <c r="I412" s="62"/>
    </row>
    <row r="413" spans="1:9" ht="11.45" x14ac:dyDescent="0.2">
      <c r="A413" s="64">
        <v>9238</v>
      </c>
      <c r="B413" s="65" t="str">
        <f>VLOOKUP(A413,[2]Ledenlijst!$B$2:$N$707,2,FALSE)</f>
        <v>SIMONS Rudi</v>
      </c>
      <c r="C413" s="64" t="str">
        <f>VLOOKUP(A413,[2]Ledenlijst!$B$2:$N$707,13,FALSE)</f>
        <v>KOTM</v>
      </c>
      <c r="D413" s="64" t="str">
        <f>VLOOKUP(A413,[2]Ledenlijst!$B$2:$N$707,7,FALSE)</f>
        <v>S</v>
      </c>
      <c r="E413" s="62"/>
      <c r="G413" s="62">
        <f>COUNTA(A410:A413)</f>
        <v>4</v>
      </c>
      <c r="H413" s="62"/>
      <c r="I413" s="62" t="s">
        <v>141</v>
      </c>
    </row>
    <row r="414" spans="1:9" ht="11.45" x14ac:dyDescent="0.2">
      <c r="A414" s="64">
        <v>8666</v>
      </c>
      <c r="B414" s="65" t="str">
        <f>VLOOKUP(A414,[2]Ledenlijst!$B$2:$N$707,2,FALSE)</f>
        <v>BRACKE André</v>
      </c>
      <c r="C414" s="64" t="str">
        <f>VLOOKUP(A414,[2]Ledenlijst!$B$2:$N$707,13,FALSE)</f>
        <v>K.ME</v>
      </c>
      <c r="D414" s="64" t="str">
        <f>VLOOKUP(A414,[2]Ledenlijst!$B$2:$N$707,7,FALSE)</f>
        <v>S</v>
      </c>
      <c r="E414" s="62"/>
      <c r="G414" s="62"/>
      <c r="H414" s="62"/>
      <c r="I414" s="62"/>
    </row>
    <row r="415" spans="1:9" ht="11.45" x14ac:dyDescent="0.2">
      <c r="A415" s="64">
        <v>6715</v>
      </c>
      <c r="B415" s="65" t="str">
        <f>VLOOKUP(A415,[2]Ledenlijst!$B$2:$N$707,2,FALSE)</f>
        <v>BRUGGEMAN Roger</v>
      </c>
      <c r="C415" s="64" t="str">
        <f>VLOOKUP(A415,[2]Ledenlijst!$B$2:$N$707,13,FALSE)</f>
        <v>K.ME</v>
      </c>
      <c r="D415" s="64" t="str">
        <f>VLOOKUP(A415,[2]Ledenlijst!$B$2:$N$707,7,FALSE)</f>
        <v>S</v>
      </c>
      <c r="E415" s="62"/>
      <c r="G415" s="62"/>
      <c r="H415" s="62"/>
      <c r="I415" s="62"/>
    </row>
    <row r="416" spans="1:9" ht="11.45" x14ac:dyDescent="0.2">
      <c r="A416" s="64">
        <v>4643</v>
      </c>
      <c r="B416" s="65" t="str">
        <f>VLOOKUP(A416,[2]Ledenlijst!$B$2:$N$707,2,FALSE)</f>
        <v>MESURE Freddy</v>
      </c>
      <c r="C416" s="64" t="str">
        <f>VLOOKUP(A416,[2]Ledenlijst!$B$2:$N$707,13,FALSE)</f>
        <v>K.ME</v>
      </c>
      <c r="D416" s="64" t="str">
        <f>VLOOKUP(A416,[2]Ledenlijst!$B$2:$N$707,7,FALSE)</f>
        <v>S</v>
      </c>
      <c r="E416" s="62"/>
      <c r="G416" s="58"/>
      <c r="H416" s="62"/>
      <c r="I416" s="62"/>
    </row>
    <row r="417" spans="1:9" ht="11.45" x14ac:dyDescent="0.2">
      <c r="A417" s="64">
        <v>8664</v>
      </c>
      <c r="B417" s="65" t="str">
        <f>VLOOKUP(A417,[2]Ledenlijst!$B$2:$N$707,2,FALSE)</f>
        <v>OOSTERLINCK Luc</v>
      </c>
      <c r="C417" s="64" t="str">
        <f>VLOOKUP(A417,[2]Ledenlijst!$B$2:$N$707,13,FALSE)</f>
        <v>K.ME</v>
      </c>
      <c r="D417" s="64" t="str">
        <f>VLOOKUP(A417,[2]Ledenlijst!$B$2:$N$707,7,FALSE)</f>
        <v>S</v>
      </c>
      <c r="E417" s="62"/>
      <c r="G417" s="62"/>
      <c r="H417" s="62"/>
      <c r="I417" s="62"/>
    </row>
    <row r="418" spans="1:9" ht="11.45" x14ac:dyDescent="0.2">
      <c r="A418" s="64">
        <v>8898</v>
      </c>
      <c r="B418" s="65" t="str">
        <f>VLOOKUP(A418,[2]Ledenlijst!$B$2:$N$707,2,FALSE)</f>
        <v>RAES Freddy</v>
      </c>
      <c r="C418" s="64" t="str">
        <f>VLOOKUP(A418,[2]Ledenlijst!$B$2:$N$707,13,FALSE)</f>
        <v>K.ME</v>
      </c>
      <c r="D418" s="64" t="str">
        <f>VLOOKUP(A418,[2]Ledenlijst!$B$2:$N$707,7,FALSE)</f>
        <v>S</v>
      </c>
      <c r="E418" s="62"/>
      <c r="F418" s="64"/>
      <c r="G418" s="62"/>
      <c r="H418" s="62"/>
      <c r="I418" s="62"/>
    </row>
    <row r="419" spans="1:9" ht="11.45" x14ac:dyDescent="0.2">
      <c r="A419" s="64">
        <v>8665</v>
      </c>
      <c r="B419" s="65" t="str">
        <f>VLOOKUP(A419,[2]Ledenlijst!$B$2:$N$707,2,FALSE)</f>
        <v>VAN DELSEN Edgard</v>
      </c>
      <c r="C419" s="64" t="str">
        <f>VLOOKUP(A419,[2]Ledenlijst!$B$2:$N$707,13,FALSE)</f>
        <v>K.ME</v>
      </c>
      <c r="D419" s="64" t="str">
        <f>VLOOKUP(A419,[2]Ledenlijst!$B$2:$N$707,7,FALSE)</f>
        <v>S</v>
      </c>
      <c r="E419" s="62"/>
      <c r="G419" s="62"/>
      <c r="H419" s="62"/>
      <c r="I419" s="62"/>
    </row>
    <row r="420" spans="1:9" ht="11.45" x14ac:dyDescent="0.2">
      <c r="A420" s="64">
        <v>4415</v>
      </c>
      <c r="B420" s="65" t="str">
        <f>VLOOKUP(A420,[2]Ledenlijst!$B$2:$N$707,2,FALSE)</f>
        <v>VANPETEGHEM Alex</v>
      </c>
      <c r="C420" s="64" t="str">
        <f>VLOOKUP(A420,[2]Ledenlijst!$B$2:$N$707,13,FALSE)</f>
        <v>K.ME</v>
      </c>
      <c r="D420" s="64" t="str">
        <f>VLOOKUP(A420,[2]Ledenlijst!$B$2:$N$707,7,FALSE)</f>
        <v>S</v>
      </c>
      <c r="E420" s="62"/>
      <c r="G420" s="62"/>
      <c r="H420" s="62"/>
      <c r="I420" s="62"/>
    </row>
    <row r="421" spans="1:9" ht="11.45" x14ac:dyDescent="0.2">
      <c r="A421" s="64">
        <v>4443</v>
      </c>
      <c r="B421" s="65" t="str">
        <f>VLOOKUP(A421,[2]Ledenlijst!$B$2:$N$707,2,FALSE)</f>
        <v>VERBEKEN Albert</v>
      </c>
      <c r="C421" s="64" t="str">
        <f>VLOOKUP(A421,[2]Ledenlijst!$B$2:$N$707,13,FALSE)</f>
        <v>K.ME</v>
      </c>
      <c r="D421" s="64" t="str">
        <f>VLOOKUP(A421,[2]Ledenlijst!$B$2:$N$707,7,FALSE)</f>
        <v>S</v>
      </c>
      <c r="E421" s="62"/>
      <c r="G421" s="62">
        <f>COUNTA(A414:A421)</f>
        <v>8</v>
      </c>
      <c r="H421" s="62"/>
      <c r="I421" s="62" t="s">
        <v>142</v>
      </c>
    </row>
    <row r="422" spans="1:9" ht="11.45" x14ac:dyDescent="0.2">
      <c r="A422" s="64"/>
      <c r="E422" s="62"/>
      <c r="G422" s="58"/>
      <c r="H422" s="58"/>
      <c r="I422" s="58"/>
    </row>
    <row r="423" spans="1:9" ht="12" x14ac:dyDescent="0.25">
      <c r="A423" s="64"/>
      <c r="C423" s="61">
        <f>COUNTA(C211:C422)</f>
        <v>211</v>
      </c>
      <c r="D423" s="61">
        <f>COUNTA(D211:D422)</f>
        <v>196</v>
      </c>
      <c r="E423" s="61">
        <f>COUNTA(E211:E422)</f>
        <v>2</v>
      </c>
      <c r="F423" s="61">
        <f>COUNTA(F211:F422)</f>
        <v>13</v>
      </c>
      <c r="G423" s="61"/>
      <c r="H423" s="61">
        <f>SUM(G211:G422)</f>
        <v>211</v>
      </c>
      <c r="I423" s="61" t="s">
        <v>143</v>
      </c>
    </row>
    <row r="424" spans="1:9" ht="7.5" customHeight="1" thickBot="1" x14ac:dyDescent="0.3">
      <c r="A424" s="71"/>
      <c r="B424" s="72"/>
      <c r="C424" s="73"/>
      <c r="D424" s="73"/>
      <c r="E424" s="73"/>
      <c r="F424" s="73"/>
      <c r="G424" s="73"/>
      <c r="H424" s="73"/>
      <c r="I424" s="73"/>
    </row>
    <row r="425" spans="1:9" ht="7.5" customHeight="1" thickTop="1" x14ac:dyDescent="0.25">
      <c r="A425" s="64"/>
    </row>
    <row r="426" spans="1:9" ht="11.45" x14ac:dyDescent="0.2">
      <c r="A426" s="64">
        <v>5717</v>
      </c>
      <c r="B426" s="65" t="str">
        <f>VLOOKUP(A426,[2]Ledenlijst!$B$2:$N$707,2,FALSE)</f>
        <v>ACX Dirk</v>
      </c>
      <c r="C426" s="64" t="str">
        <f>VLOOKUP(A426,[2]Ledenlijst!$B$2:$N$707,13,FALSE)</f>
        <v>WOH</v>
      </c>
      <c r="D426" s="64" t="str">
        <f>VLOOKUP(A426,[2]Ledenlijst!$B$2:$N$707,7,FALSE)</f>
        <v>S</v>
      </c>
      <c r="E426" s="66"/>
      <c r="F426" s="64"/>
      <c r="G426" s="62"/>
      <c r="H426" s="62"/>
      <c r="I426" s="62"/>
    </row>
    <row r="427" spans="1:9" ht="11.45" x14ac:dyDescent="0.2">
      <c r="A427" s="64">
        <v>8872</v>
      </c>
      <c r="B427" s="65" t="str">
        <f>VLOOKUP(A427,[2]Ledenlijst!$B$2:$N$707,2,FALSE)</f>
        <v>BEIRNAERT Arthur</v>
      </c>
      <c r="C427" s="64" t="str">
        <f>VLOOKUP(A427,[2]Ledenlijst!$B$2:$N$707,13,FALSE)</f>
        <v>WOH</v>
      </c>
      <c r="D427" s="64" t="str">
        <f>VLOOKUP(A427,[2]Ledenlijst!$B$2:$N$707,7,FALSE)</f>
        <v>S</v>
      </c>
      <c r="E427" s="66"/>
      <c r="G427" s="62"/>
      <c r="H427" s="62"/>
      <c r="I427" s="62"/>
    </row>
    <row r="428" spans="1:9" ht="11.45" x14ac:dyDescent="0.2">
      <c r="A428" s="64" t="s">
        <v>144</v>
      </c>
      <c r="B428" s="65" t="str">
        <f>VLOOKUP(A428,[2]Ledenlijst!$B$2:$N$707,2,FALSE)</f>
        <v>COUSSEMENT Wim</v>
      </c>
      <c r="C428" s="64" t="str">
        <f>VLOOKUP(A428,[2]Ledenlijst!$B$2:$N$707,13,FALSE)</f>
        <v>WOH</v>
      </c>
      <c r="E428" s="66"/>
      <c r="F428" s="64" t="str">
        <f>VLOOKUP(A428,[2]Ledenlijst!$B$2:$N$707,7,FALSE)</f>
        <v>K</v>
      </c>
      <c r="G428" s="62"/>
      <c r="H428" s="62"/>
      <c r="I428" s="62"/>
    </row>
    <row r="429" spans="1:9" ht="11.45" x14ac:dyDescent="0.2">
      <c r="A429" s="64">
        <v>8875</v>
      </c>
      <c r="B429" s="65" t="str">
        <f>VLOOKUP(A429,[2]Ledenlijst!$B$2:$N$707,2,FALSE)</f>
        <v>DEBUSSCHERE Dries</v>
      </c>
      <c r="C429" s="64" t="str">
        <f>VLOOKUP(A429,[2]Ledenlijst!$B$2:$N$707,13,FALSE)</f>
        <v>WOH</v>
      </c>
      <c r="E429" s="64" t="str">
        <f>VLOOKUP(A429,[2]Ledenlijst!$B$2:$N$707,7,FALSE)</f>
        <v>J</v>
      </c>
      <c r="G429" s="62"/>
      <c r="H429" s="62"/>
      <c r="I429" s="62"/>
    </row>
    <row r="430" spans="1:9" ht="11.45" x14ac:dyDescent="0.2">
      <c r="A430" s="64">
        <v>7314</v>
      </c>
      <c r="B430" s="65" t="str">
        <f>VLOOKUP(A430,[2]Ledenlijst!$B$2:$N$707,2,FALSE)</f>
        <v>DEMAN Leon</v>
      </c>
      <c r="C430" s="64" t="str">
        <f>VLOOKUP(A430,[2]Ledenlijst!$B$2:$N$707,13,FALSE)</f>
        <v>WOH</v>
      </c>
      <c r="D430" s="64" t="str">
        <f>VLOOKUP(A430,[2]Ledenlijst!$B$2:$N$707,7,FALSE)</f>
        <v>S</v>
      </c>
      <c r="E430" s="66"/>
      <c r="G430" s="62"/>
      <c r="H430" s="62"/>
      <c r="I430" s="62"/>
    </row>
    <row r="431" spans="1:9" ht="11.45" x14ac:dyDescent="0.2">
      <c r="A431" s="64">
        <v>9270</v>
      </c>
      <c r="B431" s="65" t="str">
        <f>VLOOKUP(A431,[2]Ledenlijst!$B$2:$N$707,2,FALSE)</f>
        <v>DESWARTE Franky</v>
      </c>
      <c r="C431" s="64" t="str">
        <f>VLOOKUP(A431,[2]Ledenlijst!$B$2:$N$707,13,FALSE)</f>
        <v>WOH</v>
      </c>
      <c r="D431" s="64" t="str">
        <f>VLOOKUP(A431,[2]Ledenlijst!$B$2:$N$707,7,FALSE)</f>
        <v>S</v>
      </c>
      <c r="E431" s="64"/>
      <c r="G431" s="62"/>
      <c r="H431" s="62"/>
      <c r="I431" s="62"/>
    </row>
    <row r="432" spans="1:9" ht="11.45" x14ac:dyDescent="0.2">
      <c r="A432" s="67" t="s">
        <v>145</v>
      </c>
      <c r="B432" s="65" t="str">
        <f>VLOOKUP(A432,[2]Ledenlijst!$B$2:$N$707,2,FALSE)</f>
        <v>DEVOS Claude</v>
      </c>
      <c r="C432" s="64" t="str">
        <f>VLOOKUP(A432,[2]Ledenlijst!$B$2:$N$707,13,FALSE)</f>
        <v>WOH</v>
      </c>
      <c r="E432" s="64"/>
      <c r="F432" s="64" t="str">
        <f>VLOOKUP(A432,[2]Ledenlijst!$B$2:$N$707,7,FALSE)</f>
        <v>K</v>
      </c>
      <c r="G432" s="62"/>
      <c r="H432" s="62"/>
      <c r="I432" s="62"/>
    </row>
    <row r="433" spans="1:9" ht="11.45" x14ac:dyDescent="0.2">
      <c r="A433" s="64">
        <v>4691</v>
      </c>
      <c r="B433" s="65" t="str">
        <f>VLOOKUP(A433,[2]Ledenlijst!$B$2:$N$707,2,FALSE)</f>
        <v>D'HONDT Hervé</v>
      </c>
      <c r="C433" s="64" t="str">
        <f>VLOOKUP(A433,[2]Ledenlijst!$B$2:$N$707,13,FALSE)</f>
        <v>WOH</v>
      </c>
      <c r="D433" s="64" t="str">
        <f>VLOOKUP(A433,[2]Ledenlijst!$B$2:$N$707,7,FALSE)</f>
        <v>S</v>
      </c>
      <c r="E433" s="66"/>
      <c r="G433" s="62"/>
      <c r="H433" s="62"/>
      <c r="I433" s="62"/>
    </row>
    <row r="434" spans="1:9" ht="11.45" x14ac:dyDescent="0.2">
      <c r="A434" s="64">
        <v>7315</v>
      </c>
      <c r="B434" s="65" t="str">
        <f>VLOOKUP(A434,[2]Ledenlijst!$B$2:$N$707,2,FALSE)</f>
        <v>EVERAERDT Corneel</v>
      </c>
      <c r="C434" s="64" t="str">
        <f>VLOOKUP(A434,[2]Ledenlijst!$B$2:$N$707,13,FALSE)</f>
        <v>WOH</v>
      </c>
      <c r="D434" s="64" t="str">
        <f>VLOOKUP(A434,[2]Ledenlijst!$B$2:$N$707,7,FALSE)</f>
        <v>S</v>
      </c>
      <c r="E434" s="66"/>
      <c r="G434" s="62"/>
      <c r="H434" s="62"/>
      <c r="I434" s="62"/>
    </row>
    <row r="435" spans="1:9" ht="11.45" x14ac:dyDescent="0.2">
      <c r="A435" s="64">
        <v>7316</v>
      </c>
      <c r="B435" s="65" t="str">
        <f>VLOOKUP(A435,[2]Ledenlijst!$B$2:$N$707,2,FALSE)</f>
        <v>RONDELE Freddy</v>
      </c>
      <c r="C435" s="64" t="str">
        <f>VLOOKUP(A435,[2]Ledenlijst!$B$2:$N$707,13,FALSE)</f>
        <v>WOH</v>
      </c>
      <c r="D435" s="64" t="str">
        <f>VLOOKUP(A435,[2]Ledenlijst!$B$2:$N$707,7,FALSE)</f>
        <v>S</v>
      </c>
      <c r="E435" s="66"/>
      <c r="G435" s="62"/>
      <c r="H435" s="62"/>
      <c r="I435" s="62"/>
    </row>
    <row r="436" spans="1:9" ht="11.45" x14ac:dyDescent="0.2">
      <c r="A436" s="64">
        <v>9271</v>
      </c>
      <c r="B436" s="65" t="str">
        <f>VLOOKUP(A436,[2]Ledenlijst!$B$2:$N$707,2,FALSE)</f>
        <v>VAN ACKER Frank</v>
      </c>
      <c r="C436" s="64" t="str">
        <f>VLOOKUP(A436,[2]Ledenlijst!$B$2:$N$707,13,FALSE)</f>
        <v>WOH</v>
      </c>
      <c r="D436" s="64" t="str">
        <f>VLOOKUP(A436,[2]Ledenlijst!$B$2:$N$707,7,FALSE)</f>
        <v>S</v>
      </c>
      <c r="E436" s="66"/>
      <c r="G436" s="62"/>
      <c r="H436" s="62"/>
      <c r="I436" s="62"/>
    </row>
    <row r="437" spans="1:9" ht="11.45" x14ac:dyDescent="0.2">
      <c r="A437" s="64">
        <v>8528</v>
      </c>
      <c r="B437" s="65" t="str">
        <f>VLOOKUP(A437,[2]Ledenlijst!$B$2:$N$707,2,FALSE)</f>
        <v>VAN ACKER Jozef</v>
      </c>
      <c r="C437" s="64" t="str">
        <f>VLOOKUP(A437,[2]Ledenlijst!$B$2:$N$707,13,FALSE)</f>
        <v>WOH</v>
      </c>
      <c r="D437" s="64" t="str">
        <f>VLOOKUP(A437,[2]Ledenlijst!$B$2:$N$707,7,FALSE)</f>
        <v>S</v>
      </c>
      <c r="E437" s="66"/>
      <c r="G437" s="62">
        <f>COUNTA(A426:A437)</f>
        <v>12</v>
      </c>
      <c r="H437" s="62"/>
      <c r="I437" s="62" t="s">
        <v>146</v>
      </c>
    </row>
    <row r="438" spans="1:9" ht="11.45" x14ac:dyDescent="0.2">
      <c r="A438" s="64">
        <v>4702</v>
      </c>
      <c r="B438" s="65" t="str">
        <f>VLOOKUP(A438,[2]Ledenlijst!$B$2:$N$707,2,FALSE)</f>
        <v>BEGHIN Bernard</v>
      </c>
      <c r="C438" s="64" t="str">
        <f>VLOOKUP(A438,[2]Ledenlijst!$B$2:$N$707,13,FALSE)</f>
        <v>RT</v>
      </c>
      <c r="D438" s="64" t="str">
        <f>VLOOKUP(A438,[2]Ledenlijst!$B$2:$N$707,7,FALSE)</f>
        <v>S</v>
      </c>
      <c r="E438" s="66"/>
      <c r="G438" s="62"/>
      <c r="H438" s="62"/>
      <c r="I438" s="62"/>
    </row>
    <row r="439" spans="1:9" ht="11.45" x14ac:dyDescent="0.2">
      <c r="A439" s="64">
        <v>4740</v>
      </c>
      <c r="B439" s="65" t="str">
        <f>VLOOKUP(A439,[2]Ledenlijst!$B$2:$N$707,2,FALSE)</f>
        <v>BEGHIN Julien</v>
      </c>
      <c r="C439" s="64" t="str">
        <f>VLOOKUP(A439,[2]Ledenlijst!$B$2:$N$707,13,FALSE)</f>
        <v>RT</v>
      </c>
      <c r="D439" s="64" t="str">
        <f>VLOOKUP(A439,[2]Ledenlijst!$B$2:$N$707,7,FALSE)</f>
        <v>S</v>
      </c>
      <c r="E439" s="66"/>
      <c r="G439" s="62"/>
      <c r="H439" s="62"/>
      <c r="I439" s="62"/>
    </row>
    <row r="440" spans="1:9" ht="11.45" x14ac:dyDescent="0.2">
      <c r="A440" s="64">
        <v>6441</v>
      </c>
      <c r="B440" s="65" t="str">
        <f>VLOOKUP(A440,[2]Ledenlijst!$B$2:$N$707,2,FALSE)</f>
        <v>BERRIER Jean-Pierre</v>
      </c>
      <c r="C440" s="64" t="str">
        <f>VLOOKUP(A440,[2]Ledenlijst!$B$2:$N$707,13,FALSE)</f>
        <v>RT</v>
      </c>
      <c r="D440" s="64" t="str">
        <f>VLOOKUP(A440,[2]Ledenlijst!$B$2:$N$707,7,FALSE)</f>
        <v>S</v>
      </c>
      <c r="E440" s="66"/>
      <c r="G440" s="62"/>
      <c r="H440" s="62"/>
      <c r="I440" s="62"/>
    </row>
    <row r="441" spans="1:9" ht="11.45" x14ac:dyDescent="0.2">
      <c r="A441" s="64">
        <v>9077</v>
      </c>
      <c r="B441" s="65" t="str">
        <f>VLOOKUP(A441,[2]Ledenlijst!$B$2:$N$707,2,FALSE)</f>
        <v>COUCKE Gabriel</v>
      </c>
      <c r="C441" s="64" t="str">
        <f>VLOOKUP(A441,[2]Ledenlijst!$B$2:$N$707,13,FALSE)</f>
        <v>RT</v>
      </c>
      <c r="D441" s="64" t="str">
        <f>VLOOKUP(A441,[2]Ledenlijst!$B$2:$N$707,7,FALSE)</f>
        <v>S</v>
      </c>
      <c r="E441" s="64"/>
      <c r="G441" s="62"/>
      <c r="H441" s="62"/>
      <c r="I441" s="62"/>
    </row>
    <row r="442" spans="1:9" ht="11.45" x14ac:dyDescent="0.2">
      <c r="A442" s="64">
        <v>9076</v>
      </c>
      <c r="B442" s="65" t="str">
        <f>VLOOKUP(A442,[2]Ledenlijst!$B$2:$N$707,2,FALSE)</f>
        <v>DELPLANQUE Fabien</v>
      </c>
      <c r="C442" s="64" t="str">
        <f>VLOOKUP(A442,[2]Ledenlijst!$B$2:$N$707,13,FALSE)</f>
        <v>RT</v>
      </c>
      <c r="D442" s="64" t="str">
        <f>VLOOKUP(A442,[2]Ledenlijst!$B$2:$N$707,7,FALSE)</f>
        <v>S</v>
      </c>
      <c r="E442" s="66"/>
    </row>
    <row r="443" spans="1:9" ht="11.45" x14ac:dyDescent="0.2">
      <c r="A443" s="64">
        <v>4709</v>
      </c>
      <c r="B443" s="65" t="str">
        <f>VLOOKUP(A443,[2]Ledenlijst!$B$2:$N$707,2,FALSE)</f>
        <v>DESBONNEZ Philippe</v>
      </c>
      <c r="C443" s="64" t="str">
        <f>VLOOKUP(A443,[2]Ledenlijst!$B$2:$N$707,13,FALSE)</f>
        <v>RT</v>
      </c>
      <c r="D443" s="64" t="str">
        <f>VLOOKUP(A443,[2]Ledenlijst!$B$2:$N$707,7,FALSE)</f>
        <v>S</v>
      </c>
      <c r="E443" s="66"/>
      <c r="G443" s="62"/>
      <c r="H443" s="62"/>
      <c r="I443" s="62"/>
    </row>
    <row r="444" spans="1:9" ht="11.45" x14ac:dyDescent="0.2">
      <c r="A444" s="64">
        <v>9528</v>
      </c>
      <c r="B444" s="65" t="str">
        <f>VLOOKUP(A444,[2]Ledenlijst!$B$2:$N$707,2,FALSE)</f>
        <v>DE SOUSA Joaquim</v>
      </c>
      <c r="C444" s="64" t="str">
        <f>VLOOKUP(A444,[2]Ledenlijst!$B$2:$N$707,13,FALSE)</f>
        <v>RT</v>
      </c>
      <c r="D444" s="64" t="str">
        <f>VLOOKUP(A444,[2]Ledenlijst!$B$2:$N$707,7,FALSE)</f>
        <v>S</v>
      </c>
      <c r="E444" s="66"/>
      <c r="G444" s="62"/>
      <c r="H444" s="62"/>
      <c r="I444" s="62"/>
    </row>
    <row r="445" spans="1:9" ht="11.45" x14ac:dyDescent="0.2">
      <c r="A445" s="64">
        <v>7542</v>
      </c>
      <c r="B445" s="65" t="str">
        <f>VLOOKUP(A445,[2]Ledenlijst!$B$2:$N$707,2,FALSE)</f>
        <v>DESTAILLEUR Patrick</v>
      </c>
      <c r="C445" s="64" t="str">
        <f>VLOOKUP(A445,[2]Ledenlijst!$B$2:$N$707,13,FALSE)</f>
        <v>RT</v>
      </c>
      <c r="D445" s="64" t="str">
        <f>VLOOKUP(A445,[2]Ledenlijst!$B$2:$N$707,7,FALSE)</f>
        <v>S</v>
      </c>
      <c r="E445" s="66"/>
      <c r="G445" s="58"/>
      <c r="H445" s="62"/>
      <c r="I445" s="62"/>
    </row>
    <row r="446" spans="1:9" ht="11.45" x14ac:dyDescent="0.2">
      <c r="A446" s="64">
        <v>9971</v>
      </c>
      <c r="B446" s="65" t="str">
        <f>VLOOKUP(A446,[2]Ledenlijst!$B$2:$N$707,2,FALSE)</f>
        <v>DUEZ Bernard</v>
      </c>
      <c r="C446" s="64" t="str">
        <f>VLOOKUP(A446,[2]Ledenlijst!$B$2:$N$707,13,FALSE)</f>
        <v>RT</v>
      </c>
      <c r="D446" s="64" t="str">
        <f>VLOOKUP(A446,[2]Ledenlijst!$B$2:$N$707,7,FALSE)</f>
        <v>S</v>
      </c>
      <c r="E446" s="66"/>
      <c r="G446" s="62"/>
      <c r="H446" s="62"/>
      <c r="I446" s="62"/>
    </row>
    <row r="447" spans="1:9" ht="11.45" x14ac:dyDescent="0.2">
      <c r="A447" s="64">
        <v>4710</v>
      </c>
      <c r="B447" s="65" t="str">
        <f>VLOOKUP(A447,[2]Ledenlijst!$B$2:$N$707,2,FALSE)</f>
        <v>EQUIPART Pierre</v>
      </c>
      <c r="C447" s="64" t="str">
        <f>VLOOKUP(A447,[2]Ledenlijst!$B$2:$N$707,13,FALSE)</f>
        <v>RT</v>
      </c>
      <c r="D447" s="64" t="str">
        <f>VLOOKUP(A447,[2]Ledenlijst!$B$2:$N$707,7,FALSE)</f>
        <v>S</v>
      </c>
      <c r="E447" s="66"/>
      <c r="G447" s="62"/>
      <c r="H447" s="62"/>
      <c r="I447" s="62"/>
    </row>
    <row r="448" spans="1:9" ht="11.45" x14ac:dyDescent="0.2">
      <c r="A448" s="64">
        <v>9075</v>
      </c>
      <c r="B448" s="65" t="str">
        <f>VLOOKUP(A448,[2]Ledenlijst!$B$2:$N$707,2,FALSE)</f>
        <v>FLORIN Marc</v>
      </c>
      <c r="C448" s="64" t="str">
        <f>VLOOKUP(A448,[2]Ledenlijst!$B$2:$N$707,13,FALSE)</f>
        <v>RT</v>
      </c>
      <c r="D448" s="64" t="str">
        <f>VLOOKUP(A448,[2]Ledenlijst!$B$2:$N$707,7,FALSE)</f>
        <v>S</v>
      </c>
      <c r="E448" s="66"/>
      <c r="G448" s="58"/>
      <c r="H448" s="62"/>
      <c r="I448" s="62"/>
    </row>
    <row r="449" spans="1:9" ht="11.45" x14ac:dyDescent="0.2">
      <c r="A449" s="64">
        <v>9272</v>
      </c>
      <c r="B449" s="65" t="str">
        <f>VLOOKUP(A449,[2]Ledenlijst!$B$2:$N$707,2,FALSE)</f>
        <v>GUENEZ Christophe</v>
      </c>
      <c r="C449" s="64" t="str">
        <f>VLOOKUP(A449,[2]Ledenlijst!$B$2:$N$707,13,FALSE)</f>
        <v>RT</v>
      </c>
      <c r="D449" s="64" t="str">
        <f>VLOOKUP(A449,[2]Ledenlijst!$B$2:$N$707,7,FALSE)</f>
        <v>S</v>
      </c>
      <c r="E449" s="66"/>
      <c r="G449" s="62"/>
      <c r="H449" s="62"/>
      <c r="I449" s="62"/>
    </row>
    <row r="450" spans="1:9" ht="11.45" x14ac:dyDescent="0.2">
      <c r="A450" s="64">
        <v>4715</v>
      </c>
      <c r="B450" s="65" t="str">
        <f>VLOOKUP(A450,[2]Ledenlijst!$B$2:$N$707,2,FALSE)</f>
        <v>LAMPE Guy</v>
      </c>
      <c r="C450" s="64" t="str">
        <f>VLOOKUP(A450,[2]Ledenlijst!$B$2:$N$707,13,FALSE)</f>
        <v>RT</v>
      </c>
      <c r="D450" s="64" t="str">
        <f>VLOOKUP(A450,[2]Ledenlijst!$B$2:$N$707,7,FALSE)</f>
        <v>S</v>
      </c>
      <c r="E450" s="66"/>
      <c r="G450" s="62"/>
      <c r="H450" s="62"/>
      <c r="I450" s="62"/>
    </row>
    <row r="451" spans="1:9" ht="11.45" x14ac:dyDescent="0.2">
      <c r="A451" s="64">
        <v>4714</v>
      </c>
      <c r="B451" s="65" t="str">
        <f>VLOOKUP(A451,[2]Ledenlijst!$B$2:$N$707,2,FALSE)</f>
        <v>LAMOTE Francis</v>
      </c>
      <c r="C451" s="64" t="str">
        <f>VLOOKUP(A451,[2]Ledenlijst!$B$2:$N$707,13,FALSE)</f>
        <v>RT</v>
      </c>
      <c r="D451" s="64" t="str">
        <f>VLOOKUP(A451,[2]Ledenlijst!$B$2:$N$707,7,FALSE)</f>
        <v>S</v>
      </c>
      <c r="E451" s="66"/>
      <c r="G451" s="62"/>
      <c r="H451" s="62"/>
      <c r="I451" s="62"/>
    </row>
    <row r="452" spans="1:9" ht="11.45" x14ac:dyDescent="0.2">
      <c r="A452" s="64">
        <v>8694</v>
      </c>
      <c r="B452" s="65" t="str">
        <f>VLOOKUP(A452,[2]Ledenlijst!$B$2:$N$707,2,FALSE)</f>
        <v>VANDEMAELE Paul-André</v>
      </c>
      <c r="C452" s="64" t="str">
        <f>VLOOKUP(A452,[2]Ledenlijst!$B$2:$N$707,13,FALSE)</f>
        <v>RT</v>
      </c>
      <c r="D452" s="64" t="str">
        <f>VLOOKUP(A452,[2]Ledenlijst!$B$2:$N$707,7,FALSE)</f>
        <v>S</v>
      </c>
      <c r="E452" s="66"/>
      <c r="G452" s="62"/>
      <c r="H452" s="62"/>
      <c r="I452" s="62"/>
    </row>
    <row r="453" spans="1:9" ht="12" x14ac:dyDescent="0.25">
      <c r="A453" s="64">
        <v>9435</v>
      </c>
      <c r="B453" s="65" t="str">
        <f>VLOOKUP(A453,[2]Ledenlijst!$B$2:$N$707,2,FALSE)</f>
        <v>VERCAMPST Rémy</v>
      </c>
      <c r="C453" s="64" t="str">
        <f>VLOOKUP(A453,[2]Ledenlijst!$B$2:$N$707,13,FALSE)</f>
        <v>RT</v>
      </c>
      <c r="E453" s="64" t="str">
        <f>VLOOKUP(A453,[2]Ledenlijst!$B$2:$N$707,7,FALSE)</f>
        <v>J</v>
      </c>
      <c r="G453" s="62">
        <f>COUNTA(A438:A453)</f>
        <v>16</v>
      </c>
      <c r="H453" s="61"/>
      <c r="I453" s="61" t="s">
        <v>147</v>
      </c>
    </row>
    <row r="454" spans="1:9" ht="11.45" x14ac:dyDescent="0.2">
      <c r="A454" s="64">
        <v>4703</v>
      </c>
      <c r="B454" s="65" t="str">
        <f>VLOOKUP(A454,[2]Ledenlijst!$B$2:$N$707,2,FALSE)</f>
        <v>BEGHIN Frédéric</v>
      </c>
      <c r="C454" s="64" t="str">
        <f>VLOOKUP(A454,[2]Ledenlijst!$B$2:$N$707,13,FALSE)</f>
        <v>KK</v>
      </c>
      <c r="D454" s="64" t="str">
        <f>VLOOKUP(A454,[2]Ledenlijst!$B$2:$N$707,7,FALSE)</f>
        <v>S</v>
      </c>
      <c r="E454" s="66"/>
      <c r="G454" s="62"/>
      <c r="H454" s="62"/>
      <c r="I454" s="62"/>
    </row>
    <row r="455" spans="1:9" s="65" customFormat="1" ht="11.45" x14ac:dyDescent="0.2">
      <c r="A455" s="64">
        <v>9078</v>
      </c>
      <c r="B455" s="65" t="str">
        <f>VLOOKUP(A455,[2]Ledenlijst!$B$2:$N$707,2,FALSE)</f>
        <v>BEKAERT Bernhard</v>
      </c>
      <c r="C455" s="64" t="str">
        <f>VLOOKUP(A455,[2]Ledenlijst!$B$2:$N$707,13,FALSE)</f>
        <v>KK</v>
      </c>
      <c r="D455" s="64" t="str">
        <f>VLOOKUP(A455,[2]Ledenlijst!$B$2:$N$707,7,FALSE)</f>
        <v>S</v>
      </c>
      <c r="E455" s="64"/>
      <c r="F455" s="64"/>
    </row>
    <row r="456" spans="1:9" ht="11.45" x14ac:dyDescent="0.2">
      <c r="A456" s="64">
        <v>5809</v>
      </c>
      <c r="B456" s="65" t="str">
        <f>VLOOKUP(A456,[2]Ledenlijst!$B$2:$N$707,2,FALSE)</f>
        <v>BITALIS Richard</v>
      </c>
      <c r="C456" s="64" t="str">
        <f>VLOOKUP(A456,[2]Ledenlijst!$B$2:$N$707,13,FALSE)</f>
        <v>KK</v>
      </c>
      <c r="D456" s="64" t="str">
        <f>VLOOKUP(A456,[2]Ledenlijst!$B$2:$N$707,7,FALSE)</f>
        <v>S</v>
      </c>
      <c r="E456" s="66"/>
      <c r="G456" s="62"/>
      <c r="H456" s="62"/>
      <c r="I456" s="62"/>
    </row>
    <row r="457" spans="1:9" ht="11.45" x14ac:dyDescent="0.2">
      <c r="A457" s="64">
        <v>1150</v>
      </c>
      <c r="B457" s="65" t="str">
        <f>VLOOKUP(A457,[2]Ledenlijst!$B$2:$N$707,2,FALSE)</f>
        <v>BRANTS Ronny</v>
      </c>
      <c r="C457" s="64" t="str">
        <f>VLOOKUP(A457,[2]Ledenlijst!$B$2:$N$707,13,FALSE)</f>
        <v>KK</v>
      </c>
      <c r="D457" s="64" t="str">
        <f>VLOOKUP(A457,[2]Ledenlijst!$B$2:$N$707,7,FALSE)</f>
        <v>S</v>
      </c>
      <c r="E457" s="66"/>
      <c r="G457" s="62"/>
      <c r="H457" s="62"/>
      <c r="I457" s="62"/>
    </row>
    <row r="458" spans="1:9" ht="11.45" x14ac:dyDescent="0.2">
      <c r="A458" s="64">
        <v>9968</v>
      </c>
      <c r="B458" s="65" t="str">
        <f>VLOOKUP(A458,[2]Ledenlijst!$B$2:$N$707,2,FALSE)</f>
        <v>BRUYERE Michel</v>
      </c>
      <c r="C458" s="64" t="str">
        <f>VLOOKUP(A458,[2]Ledenlijst!$B$2:$N$707,13,FALSE)</f>
        <v>KK</v>
      </c>
      <c r="D458" s="64" t="str">
        <f>VLOOKUP(A458,[2]Ledenlijst!$B$2:$N$707,7,FALSE)</f>
        <v>S</v>
      </c>
      <c r="E458" s="64"/>
      <c r="G458" s="62"/>
      <c r="H458" s="62"/>
      <c r="I458" s="62"/>
    </row>
    <row r="459" spans="1:9" ht="11.45" x14ac:dyDescent="0.2">
      <c r="A459" s="64">
        <v>3508</v>
      </c>
      <c r="B459" s="65" t="str">
        <f>VLOOKUP(A459,[2]Ledenlijst!$B$2:$N$707,2,FALSE)</f>
        <v>BUYLE Stany</v>
      </c>
      <c r="C459" s="64" t="str">
        <f>VLOOKUP(A459,[2]Ledenlijst!$B$2:$N$707,13,FALSE)</f>
        <v>KK</v>
      </c>
      <c r="D459" s="64" t="str">
        <f>VLOOKUP(A459,[2]Ledenlijst!$B$2:$N$707,7,FALSE)</f>
        <v>S</v>
      </c>
      <c r="E459" s="66"/>
      <c r="G459" s="62"/>
      <c r="H459" s="62"/>
      <c r="I459" s="62"/>
    </row>
    <row r="460" spans="1:9" ht="11.45" x14ac:dyDescent="0.2">
      <c r="A460" s="64">
        <v>1059</v>
      </c>
      <c r="B460" s="65" t="str">
        <f>VLOOKUP(A460,[2]Ledenlijst!$B$2:$N$707,2,FALSE)</f>
        <v>CARDON Eddy</v>
      </c>
      <c r="C460" s="64" t="str">
        <f>VLOOKUP(A460,[2]Ledenlijst!$B$2:$N$707,13,FALSE)</f>
        <v>KK</v>
      </c>
      <c r="D460" s="64" t="str">
        <f>VLOOKUP(A460,[2]Ledenlijst!$B$2:$N$707,7,FALSE)</f>
        <v>S</v>
      </c>
      <c r="E460" s="66"/>
      <c r="G460" s="58"/>
      <c r="H460" s="62"/>
      <c r="I460" s="62"/>
    </row>
    <row r="461" spans="1:9" ht="11.45" x14ac:dyDescent="0.2">
      <c r="A461" s="64">
        <v>7457</v>
      </c>
      <c r="B461" s="65" t="str">
        <f>VLOOKUP(A461,[2]Ledenlijst!$B$2:$N$707,2,FALSE)</f>
        <v>COECK Bjorn</v>
      </c>
      <c r="C461" s="64" t="str">
        <f>VLOOKUP(A461,[2]Ledenlijst!$B$2:$N$707,13,FALSE)</f>
        <v>KK</v>
      </c>
      <c r="D461" s="64" t="str">
        <f>VLOOKUP(A461,[2]Ledenlijst!$B$2:$N$707,7,FALSE)</f>
        <v>S</v>
      </c>
      <c r="E461" s="66"/>
      <c r="G461" s="62"/>
      <c r="H461" s="62"/>
      <c r="I461" s="62"/>
    </row>
    <row r="462" spans="1:9" ht="11.45" x14ac:dyDescent="0.2">
      <c r="A462" s="64">
        <v>2568</v>
      </c>
      <c r="B462" s="65" t="str">
        <f>VLOOKUP(A462,[2]Ledenlijst!$B$2:$N$707,2,FALSE)</f>
        <v>CORNELISSEN Jacky</v>
      </c>
      <c r="C462" s="64" t="str">
        <f>VLOOKUP(A462,[2]Ledenlijst!$B$2:$N$707,13,FALSE)</f>
        <v>KK</v>
      </c>
      <c r="D462" s="64" t="str">
        <f>VLOOKUP(A462,[2]Ledenlijst!$B$2:$N$707,7,FALSE)</f>
        <v>S</v>
      </c>
      <c r="E462" s="66"/>
      <c r="G462" s="62"/>
      <c r="H462" s="62"/>
      <c r="I462" s="62"/>
    </row>
    <row r="463" spans="1:9" ht="11.45" x14ac:dyDescent="0.2">
      <c r="A463" s="64">
        <v>1054</v>
      </c>
      <c r="B463" s="65" t="str">
        <f>VLOOKUP(A463,[2]Ledenlijst!$B$2:$N$707,2,FALSE)</f>
        <v>DEMOS Georges</v>
      </c>
      <c r="C463" s="64" t="str">
        <f>VLOOKUP(A463,[2]Ledenlijst!$B$2:$N$707,13,FALSE)</f>
        <v>KK</v>
      </c>
      <c r="D463" s="64" t="str">
        <f>VLOOKUP(A463,[2]Ledenlijst!$B$2:$N$707,7,FALSE)</f>
        <v>S</v>
      </c>
      <c r="E463" s="66"/>
      <c r="G463" s="62"/>
      <c r="H463" s="62"/>
      <c r="I463" s="62"/>
    </row>
    <row r="464" spans="1:9" ht="11.45" x14ac:dyDescent="0.2">
      <c r="A464" s="64">
        <v>6727</v>
      </c>
      <c r="B464" s="65" t="str">
        <f>VLOOKUP(A464,[2]Ledenlijst!$B$2:$N$707,2,FALSE)</f>
        <v>DE RYNCK Ivan</v>
      </c>
      <c r="C464" s="64" t="str">
        <f>VLOOKUP(A464,[2]Ledenlijst!$B$2:$N$707,13,FALSE)</f>
        <v>KK</v>
      </c>
      <c r="D464" s="64" t="str">
        <f>VLOOKUP(A464,[2]Ledenlijst!$B$2:$N$707,7,FALSE)</f>
        <v>S</v>
      </c>
      <c r="E464" s="66"/>
      <c r="G464" s="62"/>
      <c r="H464" s="62"/>
      <c r="I464" s="62"/>
    </row>
    <row r="465" spans="1:9" ht="11.45" x14ac:dyDescent="0.2">
      <c r="A465" s="64">
        <v>4708</v>
      </c>
      <c r="B465" s="65" t="str">
        <f>VLOOKUP(A465,[2]Ledenlijst!$B$2:$N$707,2,FALSE)</f>
        <v>DENNEULIN Frédéric</v>
      </c>
      <c r="C465" s="64" t="str">
        <f>VLOOKUP(A465,[2]Ledenlijst!$B$2:$N$707,13,FALSE)</f>
        <v>KK</v>
      </c>
      <c r="D465" s="64" t="str">
        <f>VLOOKUP(A465,[2]Ledenlijst!$B$2:$N$707,7,FALSE)</f>
        <v>S</v>
      </c>
      <c r="E465" s="66"/>
      <c r="G465" s="62"/>
      <c r="H465" s="62"/>
      <c r="I465" s="62"/>
    </row>
    <row r="466" spans="1:9" ht="11.45" x14ac:dyDescent="0.2">
      <c r="A466" s="64">
        <v>6730</v>
      </c>
      <c r="B466" s="65" t="str">
        <f>VLOOKUP(A466,[2]Ledenlijst!$B$2:$N$707,2,FALSE)</f>
        <v>DENOULET Johan</v>
      </c>
      <c r="C466" s="64" t="str">
        <f>VLOOKUP(A466,[2]Ledenlijst!$B$2:$N$707,13,FALSE)</f>
        <v>KK</v>
      </c>
      <c r="D466" s="64" t="str">
        <f>VLOOKUP(A466,[2]Ledenlijst!$B$2:$N$707,7,FALSE)</f>
        <v>S</v>
      </c>
      <c r="E466" s="66"/>
      <c r="G466" s="62"/>
      <c r="H466" s="62"/>
      <c r="I466" s="62"/>
    </row>
    <row r="467" spans="1:9" ht="11.45" x14ac:dyDescent="0.2">
      <c r="A467" s="64">
        <v>5223</v>
      </c>
      <c r="B467" s="65" t="str">
        <f>VLOOKUP(A467,[2]Ledenlijst!$B$2:$N$707,2,FALSE)</f>
        <v>DESCHEPPER Carl</v>
      </c>
      <c r="C467" s="64" t="str">
        <f>VLOOKUP(A467,[2]Ledenlijst!$B$2:$N$707,13,FALSE)</f>
        <v>KK</v>
      </c>
      <c r="D467" s="64" t="str">
        <f>VLOOKUP(A467,[2]Ledenlijst!$B$2:$N$707,7,FALSE)</f>
        <v>S</v>
      </c>
      <c r="E467" s="66"/>
      <c r="G467" s="62"/>
      <c r="H467" s="62"/>
      <c r="I467" s="62"/>
    </row>
    <row r="468" spans="1:9" ht="11.45" x14ac:dyDescent="0.2">
      <c r="A468" s="64">
        <v>1053</v>
      </c>
      <c r="B468" s="65" t="str">
        <f>VLOOKUP(A468,[2]Ledenlijst!$B$2:$N$707,2,FALSE)</f>
        <v>DESPREZ Jean-Pierre</v>
      </c>
      <c r="C468" s="64" t="str">
        <f>VLOOKUP(A468,[2]Ledenlijst!$B$2:$N$707,13,FALSE)</f>
        <v>KK</v>
      </c>
      <c r="D468" s="64" t="str">
        <f>VLOOKUP(A468,[2]Ledenlijst!$B$2:$N$707,7,FALSE)</f>
        <v>S</v>
      </c>
      <c r="E468" s="66"/>
      <c r="G468" s="58"/>
      <c r="H468" s="62"/>
      <c r="I468" s="62"/>
    </row>
    <row r="469" spans="1:9" ht="11.45" x14ac:dyDescent="0.2">
      <c r="A469" s="64" t="s">
        <v>148</v>
      </c>
      <c r="B469" s="65" t="str">
        <f>VLOOKUP(A469,[2]Ledenlijst!$B$2:$N$707,2,FALSE)</f>
        <v>DEVOLDERE Eric</v>
      </c>
      <c r="C469" s="64" t="str">
        <f>VLOOKUP(A469,[2]Ledenlijst!$B$2:$N$707,13,FALSE)</f>
        <v>KK</v>
      </c>
      <c r="E469" s="66"/>
      <c r="F469" s="64" t="str">
        <f>VLOOKUP(A469,[2]Ledenlijst!$B$2:$N$707,7,FALSE)</f>
        <v>K</v>
      </c>
      <c r="G469" s="62"/>
      <c r="H469" s="62"/>
      <c r="I469" s="62"/>
    </row>
    <row r="470" spans="1:9" ht="11.45" x14ac:dyDescent="0.2">
      <c r="A470" s="64">
        <v>8696</v>
      </c>
      <c r="B470" s="65" t="str">
        <f>VLOOKUP(A470,[2]Ledenlijst!$B$2:$N$707,2,FALSE)</f>
        <v>DORARD Steve</v>
      </c>
      <c r="C470" s="64" t="str">
        <f>VLOOKUP(A470,[2]Ledenlijst!$B$2:$N$707,13,FALSE)</f>
        <v>KK</v>
      </c>
      <c r="D470" s="64" t="str">
        <f>VLOOKUP(A470,[2]Ledenlijst!$B$2:$N$707,7,FALSE)</f>
        <v>S</v>
      </c>
      <c r="E470" s="66"/>
      <c r="G470" s="62"/>
      <c r="H470" s="62"/>
      <c r="I470" s="62"/>
    </row>
    <row r="471" spans="1:9" ht="11.45" x14ac:dyDescent="0.2">
      <c r="A471" s="64">
        <v>4589</v>
      </c>
      <c r="B471" s="65" t="str">
        <f>VLOOKUP(A471,[2]Ledenlijst!$B$2:$N$707,2,FALSE)</f>
        <v>GODEFROIDT Frédéric</v>
      </c>
      <c r="C471" s="64" t="str">
        <f>VLOOKUP(A471,[2]Ledenlijst!$B$2:$N$707,13,FALSE)</f>
        <v>KK</v>
      </c>
      <c r="D471" s="64" t="str">
        <f>VLOOKUP(A471,[2]Ledenlijst!$B$2:$N$707,7,FALSE)</f>
        <v>S</v>
      </c>
      <c r="E471" s="66"/>
      <c r="G471" s="62"/>
      <c r="H471" s="62"/>
      <c r="I471" s="62"/>
    </row>
    <row r="472" spans="1:9" ht="11.45" x14ac:dyDescent="0.2">
      <c r="A472" s="67" t="s">
        <v>149</v>
      </c>
      <c r="B472" s="65" t="str">
        <f>VLOOKUP(A472,[2]Ledenlijst!$B$2:$N$707,2,FALSE)</f>
        <v>HUYSENTRUYT Eric</v>
      </c>
      <c r="C472" s="64" t="str">
        <f>VLOOKUP(A472,[2]Ledenlijst!$B$2:$N$707,13,FALSE)</f>
        <v>KK</v>
      </c>
      <c r="E472" s="66"/>
      <c r="F472" s="64" t="str">
        <f>VLOOKUP(A472,[2]Ledenlijst!$B$2:$N$707,7,FALSE)</f>
        <v>K</v>
      </c>
      <c r="G472" s="62"/>
      <c r="H472" s="62"/>
      <c r="I472" s="62"/>
    </row>
    <row r="473" spans="1:9" ht="11.45" x14ac:dyDescent="0.2">
      <c r="A473" s="64">
        <v>4730</v>
      </c>
      <c r="B473" s="65" t="str">
        <f>VLOOKUP(A473,[2]Ledenlijst!$B$2:$N$707,2,FALSE)</f>
        <v>LAGAGE Roger</v>
      </c>
      <c r="C473" s="64" t="str">
        <f>VLOOKUP(A473,[2]Ledenlijst!$B$2:$N$707,13,FALSE)</f>
        <v>KK</v>
      </c>
      <c r="D473" s="64" t="str">
        <f>VLOOKUP(A473,[2]Ledenlijst!$B$2:$N$707,7,FALSE)</f>
        <v>S</v>
      </c>
      <c r="E473" s="66"/>
      <c r="G473" s="62"/>
      <c r="H473" s="62"/>
      <c r="I473" s="62"/>
    </row>
    <row r="474" spans="1:9" ht="11.45" x14ac:dyDescent="0.2">
      <c r="A474" s="64">
        <v>8714</v>
      </c>
      <c r="B474" s="65" t="str">
        <f>VLOOKUP(A474,[2]Ledenlijst!$B$2:$N$707,2,FALSE)</f>
        <v>LOOSVELDT Frank</v>
      </c>
      <c r="C474" s="64" t="str">
        <f>VLOOKUP(A474,[2]Ledenlijst!$B$2:$N$707,13,FALSE)</f>
        <v>KK</v>
      </c>
      <c r="D474" s="64" t="str">
        <f>VLOOKUP(A474,[2]Ledenlijst!$B$2:$N$707,7,FALSE)</f>
        <v>S</v>
      </c>
      <c r="E474" s="66"/>
      <c r="G474" s="62"/>
      <c r="H474" s="62"/>
      <c r="I474" s="62"/>
    </row>
    <row r="475" spans="1:9" ht="11.45" x14ac:dyDescent="0.2">
      <c r="A475" s="64" t="s">
        <v>150</v>
      </c>
      <c r="B475" s="65" t="str">
        <f>VLOOKUP(A475,[2]Ledenlijst!$B$2:$N$707,2,FALSE)</f>
        <v>MALESIS Pierre</v>
      </c>
      <c r="C475" s="64" t="str">
        <f>VLOOKUP(A475,[2]Ledenlijst!$B$2:$N$707,13,FALSE)</f>
        <v>KK</v>
      </c>
      <c r="E475" s="66"/>
      <c r="F475" s="64" t="str">
        <f>VLOOKUP(A475,[2]Ledenlijst!$B$2:$N$707,7,FALSE)</f>
        <v>K</v>
      </c>
      <c r="G475" s="62"/>
      <c r="H475" s="62"/>
      <c r="I475" s="62"/>
    </row>
    <row r="476" spans="1:9" ht="11.45" x14ac:dyDescent="0.2">
      <c r="A476" s="64">
        <v>8425</v>
      </c>
      <c r="B476" s="65" t="str">
        <f>VLOOKUP(A476,[2]Ledenlijst!$B$2:$N$707,2,FALSE)</f>
        <v>MILLET Michel</v>
      </c>
      <c r="C476" s="64" t="str">
        <f>VLOOKUP(A476,[2]Ledenlijst!$B$2:$N$707,13,FALSE)</f>
        <v>KK</v>
      </c>
      <c r="D476" s="64" t="str">
        <f>VLOOKUP(A476,[2]Ledenlijst!$B$2:$N$707,7,FALSE)</f>
        <v>S</v>
      </c>
      <c r="E476" s="66"/>
      <c r="G476" s="62"/>
      <c r="H476" s="62"/>
      <c r="I476" s="62"/>
    </row>
    <row r="477" spans="1:9" ht="11.45" x14ac:dyDescent="0.2">
      <c r="A477" s="64">
        <v>8159</v>
      </c>
      <c r="B477" s="65" t="str">
        <f>VLOOKUP(A477,[2]Ledenlijst!$B$2:$N$707,2,FALSE)</f>
        <v>MONSOREZ Michel</v>
      </c>
      <c r="C477" s="64" t="str">
        <f>VLOOKUP(A477,[2]Ledenlijst!$B$2:$N$707,13,FALSE)</f>
        <v>KK</v>
      </c>
      <c r="D477" s="64" t="str">
        <f>VLOOKUP(A477,[2]Ledenlijst!$B$2:$N$707,7,FALSE)</f>
        <v>S</v>
      </c>
      <c r="E477" s="66"/>
      <c r="G477" s="62"/>
      <c r="H477" s="62"/>
      <c r="I477" s="62"/>
    </row>
    <row r="478" spans="1:9" ht="11.45" x14ac:dyDescent="0.2">
      <c r="A478" s="64">
        <v>4680</v>
      </c>
      <c r="B478" s="65" t="str">
        <f>VLOOKUP(A478,[2]Ledenlijst!$B$2:$N$707,2,FALSE)</f>
        <v>RAVESTIJN Martin</v>
      </c>
      <c r="C478" s="64" t="str">
        <f>VLOOKUP(A478,[2]Ledenlijst!$B$2:$N$707,13,FALSE)</f>
        <v>KK</v>
      </c>
      <c r="D478" s="64" t="str">
        <f>VLOOKUP(A478,[2]Ledenlijst!$B$2:$N$707,7,FALSE)</f>
        <v>S</v>
      </c>
      <c r="E478" s="66"/>
      <c r="F478" s="64"/>
      <c r="G478" s="62"/>
      <c r="H478" s="62"/>
      <c r="I478" s="62"/>
    </row>
    <row r="479" spans="1:9" ht="11.45" x14ac:dyDescent="0.2">
      <c r="A479" s="64">
        <v>7129</v>
      </c>
      <c r="B479" s="65" t="str">
        <f>VLOOKUP(A479,[2]Ledenlijst!$B$2:$N$707,2,FALSE)</f>
        <v>ROELANTS Frédéric</v>
      </c>
      <c r="C479" s="64" t="str">
        <f>VLOOKUP(A479,[2]Ledenlijst!$B$2:$N$707,13,FALSE)</f>
        <v>KK</v>
      </c>
      <c r="D479" s="64" t="str">
        <f>VLOOKUP(A479,[2]Ledenlijst!$B$2:$N$707,7,FALSE)</f>
        <v>S</v>
      </c>
      <c r="E479" s="66"/>
      <c r="G479" s="62"/>
      <c r="H479" s="62"/>
      <c r="I479" s="62"/>
    </row>
    <row r="480" spans="1:9" ht="11.45" x14ac:dyDescent="0.2">
      <c r="A480" s="64">
        <v>4736</v>
      </c>
      <c r="B480" s="65" t="str">
        <f>VLOOKUP(A480,[2]Ledenlijst!$B$2:$N$707,2,FALSE)</f>
        <v>VAN COILLIE Francky</v>
      </c>
      <c r="C480" s="64" t="str">
        <f>VLOOKUP(A480,[2]Ledenlijst!$B$2:$N$707,13,FALSE)</f>
        <v>KK</v>
      </c>
      <c r="D480" s="64" t="str">
        <f>VLOOKUP(A480,[2]Ledenlijst!$B$2:$N$707,7,FALSE)</f>
        <v>S</v>
      </c>
      <c r="E480" s="66"/>
      <c r="G480" s="62"/>
      <c r="H480" s="62"/>
      <c r="I480" s="62"/>
    </row>
    <row r="481" spans="1:9" ht="11.45" x14ac:dyDescent="0.2">
      <c r="A481" s="67" t="s">
        <v>151</v>
      </c>
      <c r="B481" s="65" t="str">
        <f>VLOOKUP(A481,[2]Ledenlijst!$B$2:$N$707,2,FALSE)</f>
        <v>VANDAELE Eric</v>
      </c>
      <c r="C481" s="64" t="str">
        <f>VLOOKUP(A481,[2]Ledenlijst!$B$2:$N$707,13,FALSE)</f>
        <v>KK</v>
      </c>
      <c r="E481" s="66"/>
      <c r="F481" s="64" t="str">
        <f>VLOOKUP(A481,[2]Ledenlijst!$B$2:$N$707,7,FALSE)</f>
        <v>K</v>
      </c>
      <c r="G481" s="62"/>
      <c r="H481" s="62"/>
      <c r="I481" s="62"/>
    </row>
    <row r="482" spans="1:9" ht="11.45" x14ac:dyDescent="0.2">
      <c r="A482" s="64">
        <v>8480</v>
      </c>
      <c r="B482" s="65" t="str">
        <f>VLOOKUP(A482,[2]Ledenlijst!$B$2:$N$707,2,FALSE)</f>
        <v>VANGANSBEKE Gerard</v>
      </c>
      <c r="C482" s="64" t="str">
        <f>VLOOKUP(A482,[2]Ledenlijst!$B$2:$N$707,13,FALSE)</f>
        <v>KK</v>
      </c>
      <c r="D482" s="64" t="str">
        <f>VLOOKUP(A482,[2]Ledenlijst!$B$2:$N$707,7,FALSE)</f>
        <v>S</v>
      </c>
      <c r="E482" s="66"/>
      <c r="G482" s="62"/>
      <c r="H482" s="62"/>
      <c r="I482" s="62"/>
    </row>
    <row r="483" spans="1:9" ht="11.45" x14ac:dyDescent="0.2">
      <c r="A483" s="64">
        <v>4737</v>
      </c>
      <c r="B483" s="65" t="str">
        <f>VLOOKUP(A483,[2]Ledenlijst!$B$2:$N$707,2,FALSE)</f>
        <v>VANGANSBEKE Luc</v>
      </c>
      <c r="C483" s="64" t="str">
        <f>VLOOKUP(A483,[2]Ledenlijst!$B$2:$N$707,13,FALSE)</f>
        <v>KK</v>
      </c>
      <c r="D483" s="64" t="str">
        <f>VLOOKUP(A483,[2]Ledenlijst!$B$2:$N$707,7,FALSE)</f>
        <v>S</v>
      </c>
      <c r="E483" s="66"/>
      <c r="G483" s="62"/>
      <c r="H483" s="62"/>
      <c r="I483" s="62"/>
    </row>
    <row r="484" spans="1:9" ht="11.45" x14ac:dyDescent="0.2">
      <c r="A484" s="64">
        <v>4725</v>
      </c>
      <c r="B484" s="65" t="str">
        <f>VLOOKUP(A484,[2]Ledenlijst!$B$2:$N$707,2,FALSE)</f>
        <v>VANONACKER Patrick</v>
      </c>
      <c r="C484" s="64" t="str">
        <f>VLOOKUP(A484,[2]Ledenlijst!$B$2:$N$707,13,FALSE)</f>
        <v>KK</v>
      </c>
      <c r="D484" s="64" t="str">
        <f>VLOOKUP(A484,[2]Ledenlijst!$B$2:$N$707,7,FALSE)</f>
        <v>S</v>
      </c>
      <c r="E484" s="66"/>
      <c r="G484" s="62"/>
      <c r="H484" s="62"/>
      <c r="I484" s="62"/>
    </row>
    <row r="485" spans="1:9" ht="11.45" x14ac:dyDescent="0.2">
      <c r="A485" s="64">
        <v>4798</v>
      </c>
      <c r="B485" s="65" t="str">
        <f>VLOOKUP(A485,[2]Ledenlijst!$B$2:$N$707,2,FALSE)</f>
        <v>VERCOUILLIE Alexander</v>
      </c>
      <c r="C485" s="64" t="str">
        <f>VLOOKUP(A485,[2]Ledenlijst!$B$2:$N$707,13,FALSE)</f>
        <v>KK</v>
      </c>
      <c r="D485" s="64" t="str">
        <f>VLOOKUP(A485,[2]Ledenlijst!$B$2:$N$707,7,FALSE)</f>
        <v>S</v>
      </c>
      <c r="E485" s="66"/>
      <c r="F485" s="64"/>
      <c r="G485" s="62"/>
      <c r="H485" s="62"/>
      <c r="I485" s="62"/>
    </row>
    <row r="486" spans="1:9" ht="11.45" x14ac:dyDescent="0.2">
      <c r="A486" s="64">
        <v>4799</v>
      </c>
      <c r="B486" s="65" t="str">
        <f>VLOOKUP(A486,[2]Ledenlijst!$B$2:$N$707,2,FALSE)</f>
        <v>VERCOUILLIE José</v>
      </c>
      <c r="C486" s="64" t="str">
        <f>VLOOKUP(A486,[2]Ledenlijst!$B$2:$N$707,13,FALSE)</f>
        <v>KK</v>
      </c>
      <c r="D486" s="64" t="str">
        <f>VLOOKUP(A486,[2]Ledenlijst!$B$2:$N$707,7,FALSE)</f>
        <v>S</v>
      </c>
      <c r="E486" s="66"/>
      <c r="G486" s="62"/>
      <c r="H486" s="62"/>
      <c r="I486" s="62"/>
    </row>
    <row r="487" spans="1:9" ht="11.45" x14ac:dyDescent="0.2">
      <c r="A487" s="64">
        <v>8089</v>
      </c>
      <c r="B487" s="65" t="str">
        <f>VLOOKUP(A487,[2]Ledenlijst!$B$2:$N$707,2,FALSE)</f>
        <v>VERGHEYNST Albert</v>
      </c>
      <c r="C487" s="64" t="str">
        <f>VLOOKUP(A487,[2]Ledenlijst!$B$2:$N$707,13,FALSE)</f>
        <v>KK</v>
      </c>
      <c r="D487" s="64" t="str">
        <f>VLOOKUP(A487,[2]Ledenlijst!$B$2:$N$707,7,FALSE)</f>
        <v>S</v>
      </c>
      <c r="E487" s="66"/>
      <c r="G487" s="62">
        <f>COUNTA(A454:A487)</f>
        <v>34</v>
      </c>
      <c r="H487" s="62"/>
      <c r="I487" s="62" t="s">
        <v>52</v>
      </c>
    </row>
    <row r="488" spans="1:9" ht="11.45" x14ac:dyDescent="0.2">
      <c r="A488" s="64">
        <v>9439</v>
      </c>
      <c r="B488" s="65" t="str">
        <f>VLOOKUP(A488,[2]Ledenlijst!$B$2:$N$707,2,FALSE)</f>
        <v>VANDENBERGHE Rudy</v>
      </c>
      <c r="C488" s="64" t="str">
        <f>VLOOKUP(A488,[2]Ledenlijst!$B$2:$N$707,13,FALSE)</f>
        <v>VOLH</v>
      </c>
      <c r="D488" s="64" t="str">
        <f>VLOOKUP(A488,[2]Ledenlijst!$B$2:$N$707,7,FALSE)</f>
        <v>S</v>
      </c>
      <c r="E488" s="66"/>
      <c r="G488" s="62"/>
      <c r="H488" s="62"/>
      <c r="I488" s="62"/>
    </row>
    <row r="489" spans="1:9" ht="11.45" x14ac:dyDescent="0.2">
      <c r="A489" s="64">
        <v>8735</v>
      </c>
      <c r="B489" s="65" t="str">
        <f>VLOOKUP(A489,[2]Ledenlijst!$B$2:$N$707,2,FALSE)</f>
        <v>VAN DEN BUVERIE Eric</v>
      </c>
      <c r="C489" s="64" t="str">
        <f>VLOOKUP(A489,[2]Ledenlijst!$B$2:$N$707,13,FALSE)</f>
        <v>VOLH</v>
      </c>
      <c r="D489" s="64" t="str">
        <f>VLOOKUP(A489,[2]Ledenlijst!$B$2:$N$707,7,FALSE)</f>
        <v>S</v>
      </c>
      <c r="E489" s="66"/>
      <c r="G489" s="62">
        <f>COUNTA(A488:A489)</f>
        <v>2</v>
      </c>
      <c r="H489" s="62"/>
      <c r="I489" s="62" t="s">
        <v>152</v>
      </c>
    </row>
    <row r="490" spans="1:9" ht="11.45" x14ac:dyDescent="0.2">
      <c r="A490" s="64">
        <v>1055</v>
      </c>
      <c r="B490" s="65" t="str">
        <f>VLOOKUP(A490,[2]Ledenlijst!$B$2:$N$707,2,FALSE)</f>
        <v>BRUWIER Erwin</v>
      </c>
      <c r="C490" s="64" t="str">
        <f>VLOOKUP(A490,[2]Ledenlijst!$B$2:$N$707,13,FALSE)</f>
        <v>DOS</v>
      </c>
      <c r="D490" s="64" t="str">
        <f>VLOOKUP(A490,[2]Ledenlijst!$B$2:$N$707,7,FALSE)</f>
        <v>S</v>
      </c>
      <c r="E490" s="66"/>
    </row>
    <row r="491" spans="1:9" ht="11.45" x14ac:dyDescent="0.2">
      <c r="A491" s="64">
        <v>9957</v>
      </c>
      <c r="B491" s="65" t="str">
        <f>VLOOKUP(A491,[2]Ledenlijst!$B$2:$N$707,2,FALSE)</f>
        <v>BRUWIER Ludwin</v>
      </c>
      <c r="C491" s="64" t="str">
        <f>VLOOKUP(A491,[2]Ledenlijst!$B$2:$N$707,13,FALSE)</f>
        <v>DOS</v>
      </c>
      <c r="D491" s="64" t="str">
        <f>VLOOKUP(A491,[2]Ledenlijst!$B$2:$N$707,7,FALSE)</f>
        <v>S</v>
      </c>
      <c r="E491" s="66"/>
      <c r="G491" s="62"/>
      <c r="H491" s="62"/>
      <c r="I491" s="62"/>
    </row>
    <row r="492" spans="1:9" ht="11.45" x14ac:dyDescent="0.2">
      <c r="A492" s="64">
        <v>4762</v>
      </c>
      <c r="B492" s="65" t="str">
        <f>VLOOKUP(A492,[2]Ledenlijst!$B$2:$N$707,2,FALSE)</f>
        <v>CASTELEYN Henk</v>
      </c>
      <c r="C492" s="64" t="str">
        <f>VLOOKUP(A492,[2]Ledenlijst!$B$2:$N$707,13,FALSE)</f>
        <v>DOS</v>
      </c>
      <c r="D492" s="64" t="str">
        <f>VLOOKUP(A492,[2]Ledenlijst!$B$2:$N$707,7,FALSE)</f>
        <v>S</v>
      </c>
      <c r="E492" s="66"/>
      <c r="G492" s="62"/>
      <c r="H492" s="62"/>
      <c r="I492" s="62"/>
    </row>
    <row r="493" spans="1:9" ht="11.45" x14ac:dyDescent="0.2">
      <c r="A493" s="64">
        <v>4765</v>
      </c>
      <c r="B493" s="65" t="str">
        <f>VLOOKUP(A493,[2]Ledenlijst!$B$2:$N$707,2,FALSE)</f>
        <v>DEBAES Peter</v>
      </c>
      <c r="C493" s="64" t="str">
        <f>VLOOKUP(A493,[2]Ledenlijst!$B$2:$N$707,13,FALSE)</f>
        <v>DOS</v>
      </c>
      <c r="D493" s="64" t="str">
        <f>VLOOKUP(A493,[2]Ledenlijst!$B$2:$N$707,7,FALSE)</f>
        <v>S</v>
      </c>
      <c r="E493" s="66"/>
      <c r="G493" s="62"/>
      <c r="H493" s="62"/>
      <c r="I493" s="62"/>
    </row>
    <row r="494" spans="1:9" ht="11.45" x14ac:dyDescent="0.2">
      <c r="A494" s="64">
        <v>9958</v>
      </c>
      <c r="B494" s="65" t="str">
        <f>VLOOKUP(A494,[2]Ledenlijst!$B$2:$N$707,2,FALSE)</f>
        <v>DEBLAUWE Dimiitri</v>
      </c>
      <c r="C494" s="64" t="str">
        <f>VLOOKUP(A494,[2]Ledenlijst!$B$2:$N$707,13,FALSE)</f>
        <v>DOS</v>
      </c>
      <c r="D494" s="64" t="str">
        <f>VLOOKUP(A494,[2]Ledenlijst!$B$2:$N$707,7,FALSE)</f>
        <v>S</v>
      </c>
      <c r="E494" s="66"/>
      <c r="H494" s="62"/>
      <c r="I494" s="62"/>
    </row>
    <row r="495" spans="1:9" ht="11.45" x14ac:dyDescent="0.2">
      <c r="A495" s="67">
        <v>4666</v>
      </c>
      <c r="B495" s="65" t="str">
        <f>VLOOKUP(A495,[2]Ledenlijst!$B$2:$N$707,2,FALSE)</f>
        <v>DECONINCK Franky</v>
      </c>
      <c r="C495" s="64" t="str">
        <f>VLOOKUP(A495,[2]Ledenlijst!$B$2:$N$707,13,FALSE)</f>
        <v>DOS</v>
      </c>
      <c r="D495" s="64" t="str">
        <f>VLOOKUP(A495,[2]Ledenlijst!$B$2:$N$707,7,FALSE)</f>
        <v>S</v>
      </c>
      <c r="E495" s="66"/>
      <c r="H495" s="62"/>
      <c r="I495" s="62"/>
    </row>
    <row r="496" spans="1:9" ht="11.45" x14ac:dyDescent="0.2">
      <c r="A496" s="64">
        <v>4768</v>
      </c>
      <c r="B496" s="65" t="str">
        <f>VLOOKUP(A496,[2]Ledenlijst!$B$2:$N$707,2,FALSE)</f>
        <v>DEDIER Georges</v>
      </c>
      <c r="C496" s="64" t="str">
        <f>VLOOKUP(A496,[2]Ledenlijst!$B$2:$N$707,13,FALSE)</f>
        <v>DOS</v>
      </c>
      <c r="D496" s="64" t="str">
        <f>VLOOKUP(A496,[2]Ledenlijst!$B$2:$N$707,7,FALSE)</f>
        <v>S</v>
      </c>
      <c r="E496" s="66"/>
    </row>
    <row r="497" spans="1:9" ht="11.45" x14ac:dyDescent="0.2">
      <c r="A497" s="64">
        <v>8156</v>
      </c>
      <c r="B497" s="65" t="str">
        <f>VLOOKUP(A497,[2]Ledenlijst!$B$2:$N$707,2,FALSE)</f>
        <v>DETOLLENAERE Jonny</v>
      </c>
      <c r="C497" s="64" t="str">
        <f>VLOOKUP(A497,[2]Ledenlijst!$B$2:$N$707,13,FALSE)</f>
        <v>DOS</v>
      </c>
      <c r="D497" s="64" t="str">
        <f>VLOOKUP(A497,[2]Ledenlijst!$B$2:$N$707,7,FALSE)</f>
        <v>S</v>
      </c>
      <c r="E497" s="66"/>
      <c r="H497" s="62"/>
      <c r="I497" s="62"/>
    </row>
    <row r="498" spans="1:9" ht="11.45" x14ac:dyDescent="0.2">
      <c r="A498" s="67" t="s">
        <v>153</v>
      </c>
      <c r="B498" s="65" t="str">
        <f>VLOOKUP(A498,[2]Ledenlijst!$B$2:$N$707,2,FALSE)</f>
        <v>DUTRY LUC</v>
      </c>
      <c r="C498" s="64" t="str">
        <f>VLOOKUP(A498,[2]Ledenlijst!$B$2:$N$707,13,FALSE)</f>
        <v>DOS</v>
      </c>
      <c r="E498" s="66"/>
      <c r="F498" s="64" t="str">
        <f>VLOOKUP(A498,[2]Ledenlijst!$B$2:$N$707,7,FALSE)</f>
        <v>K</v>
      </c>
      <c r="G498" s="58"/>
      <c r="H498" s="62"/>
      <c r="I498" s="62"/>
    </row>
    <row r="499" spans="1:9" ht="11.45" x14ac:dyDescent="0.2">
      <c r="A499" s="64">
        <v>4774</v>
      </c>
      <c r="B499" s="65" t="str">
        <f>VLOOKUP(A499,[2]Ledenlijst!$B$2:$N$707,2,FALSE)</f>
        <v>DUYCK Peter</v>
      </c>
      <c r="C499" s="64" t="str">
        <f>VLOOKUP(A499,[2]Ledenlijst!$B$2:$N$707,13,FALSE)</f>
        <v>DOS</v>
      </c>
      <c r="D499" s="64" t="str">
        <f>VLOOKUP(A499,[2]Ledenlijst!$B$2:$N$707,7,FALSE)</f>
        <v>S</v>
      </c>
      <c r="E499" s="66"/>
      <c r="G499" s="62"/>
      <c r="H499" s="62"/>
      <c r="I499" s="62"/>
    </row>
    <row r="500" spans="1:9" ht="11.45" x14ac:dyDescent="0.2">
      <c r="A500" s="67">
        <v>1061</v>
      </c>
      <c r="B500" s="65" t="str">
        <f>VLOOKUP(A500,[2]Ledenlijst!$B$2:$N$707,2,FALSE)</f>
        <v>GELDHOF Frank</v>
      </c>
      <c r="C500" s="64" t="str">
        <f>VLOOKUP(A500,[2]Ledenlijst!$B$2:$N$707,13,FALSE)</f>
        <v>DOS</v>
      </c>
      <c r="E500" s="66"/>
      <c r="F500" s="64" t="str">
        <f>VLOOKUP(A500,[2]Ledenlijst!$B$2:$N$707,7,FALSE)</f>
        <v>K</v>
      </c>
      <c r="G500" s="62"/>
      <c r="H500" s="62"/>
      <c r="I500" s="62"/>
    </row>
    <row r="501" spans="1:9" ht="11.45" x14ac:dyDescent="0.2">
      <c r="A501" s="64">
        <v>7697</v>
      </c>
      <c r="B501" s="65" t="str">
        <f>VLOOKUP(A501,[2]Ledenlijst!$B$2:$N$707,2,FALSE)</f>
        <v>GHESQUIERE Jozef</v>
      </c>
      <c r="C501" s="64" t="str">
        <f>VLOOKUP(A501,[2]Ledenlijst!$B$2:$N$707,13,FALSE)</f>
        <v>DOS</v>
      </c>
      <c r="D501" s="64" t="str">
        <f>VLOOKUP(A501,[2]Ledenlijst!$B$2:$N$707,7,FALSE)</f>
        <v>S</v>
      </c>
      <c r="E501" s="66"/>
      <c r="G501" s="62"/>
      <c r="H501" s="62"/>
      <c r="I501" s="62"/>
    </row>
    <row r="502" spans="1:9" ht="11.45" x14ac:dyDescent="0.2">
      <c r="A502" s="64">
        <v>9018</v>
      </c>
      <c r="B502" s="65" t="str">
        <f>VLOOKUP(A502,[2]Ledenlijst!$B$2:$N$707,2,FALSE)</f>
        <v>GHEVART Jean</v>
      </c>
      <c r="C502" s="64" t="str">
        <f>VLOOKUP(A502,[2]Ledenlijst!$B$2:$N$707,13,FALSE)</f>
        <v>DOS</v>
      </c>
      <c r="D502" s="64" t="str">
        <f>VLOOKUP(A502,[2]Ledenlijst!$B$2:$N$707,7,FALSE)</f>
        <v>S</v>
      </c>
      <c r="E502" s="66"/>
      <c r="G502" s="62"/>
      <c r="H502" s="62"/>
      <c r="I502" s="62"/>
    </row>
    <row r="503" spans="1:9" ht="11.45" x14ac:dyDescent="0.2">
      <c r="A503" s="64">
        <v>4776</v>
      </c>
      <c r="B503" s="65" t="str">
        <f>VLOOKUP(A503,[2]Ledenlijst!$B$2:$N$707,2,FALSE)</f>
        <v>HOUTHAEVE Jean-Marie</v>
      </c>
      <c r="C503" s="64" t="str">
        <f>VLOOKUP(A503,[2]Ledenlijst!$B$2:$N$707,13,FALSE)</f>
        <v>DOS</v>
      </c>
      <c r="D503" s="64" t="str">
        <f>VLOOKUP(A503,[2]Ledenlijst!$B$2:$N$707,7,FALSE)</f>
        <v>S</v>
      </c>
      <c r="E503" s="66"/>
      <c r="G503" s="62"/>
      <c r="H503" s="62"/>
      <c r="I503" s="62"/>
    </row>
    <row r="504" spans="1:9" ht="11.45" x14ac:dyDescent="0.2">
      <c r="A504" s="64" t="s">
        <v>154</v>
      </c>
      <c r="B504" s="65" t="str">
        <f>VLOOKUP(A504,[2]Ledenlijst!$B$2:$N$707,2,FALSE)</f>
        <v>KESTELOOT Patrick</v>
      </c>
      <c r="C504" s="64" t="str">
        <f>VLOOKUP(A504,[2]Ledenlijst!$B$2:$N$707,13,FALSE)</f>
        <v>DOS</v>
      </c>
      <c r="D504" s="64" t="str">
        <f>VLOOKUP(A504,[2]Ledenlijst!$B$2:$N$707,7,FALSE)</f>
        <v>S</v>
      </c>
      <c r="E504" s="66"/>
      <c r="G504" s="62"/>
      <c r="H504" s="62"/>
      <c r="I504" s="62"/>
    </row>
    <row r="505" spans="1:9" ht="11.45" x14ac:dyDescent="0.2">
      <c r="A505" s="67" t="s">
        <v>155</v>
      </c>
      <c r="B505" s="65" t="str">
        <f>VLOOKUP(A505,[2]Ledenlijst!$B$2:$N$707,2,FALSE)</f>
        <v>LEENKNECHT Bertrand</v>
      </c>
      <c r="C505" s="64" t="str">
        <f>VLOOKUP(A505,[2]Ledenlijst!$B$2:$N$707,13,FALSE)</f>
        <v>DOS</v>
      </c>
      <c r="E505" s="66"/>
      <c r="F505" s="64" t="str">
        <f>VLOOKUP(A505,[2]Ledenlijst!$B$2:$N$707,7,FALSE)</f>
        <v>K</v>
      </c>
      <c r="G505" s="62"/>
      <c r="H505" s="62"/>
      <c r="I505" s="62"/>
    </row>
    <row r="506" spans="1:9" ht="11.45" x14ac:dyDescent="0.2">
      <c r="A506" s="64">
        <v>4778</v>
      </c>
      <c r="B506" s="65" t="str">
        <f>VLOOKUP(A506,[2]Ledenlijst!$B$2:$N$707,2,FALSE)</f>
        <v>LEYN Philippe</v>
      </c>
      <c r="C506" s="64" t="str">
        <f>VLOOKUP(A506,[2]Ledenlijst!$B$2:$N$707,13,FALSE)</f>
        <v>DOS</v>
      </c>
      <c r="D506" s="64" t="str">
        <f>VLOOKUP(A506,[2]Ledenlijst!$B$2:$N$707,7,FALSE)</f>
        <v>S</v>
      </c>
      <c r="E506" s="66"/>
      <c r="G506" s="58"/>
      <c r="H506" s="62"/>
      <c r="I506" s="62"/>
    </row>
    <row r="507" spans="1:9" ht="11.45" x14ac:dyDescent="0.2">
      <c r="A507" s="64">
        <v>8697</v>
      </c>
      <c r="B507" s="65" t="str">
        <f>VLOOKUP(A507,[2]Ledenlijst!$B$2:$N$707,2,FALSE)</f>
        <v>MELNYTSCHENKO Cédric</v>
      </c>
      <c r="C507" s="64" t="str">
        <f>VLOOKUP(A507,[2]Ledenlijst!$B$2:$N$707,13,FALSE)</f>
        <v>DOS</v>
      </c>
      <c r="D507" s="64" t="str">
        <f>VLOOKUP(A507,[2]Ledenlijst!$B$2:$N$707,7,FALSE)</f>
        <v>S</v>
      </c>
      <c r="E507" s="66"/>
      <c r="G507" s="58"/>
      <c r="H507" s="62"/>
      <c r="I507" s="62"/>
    </row>
    <row r="508" spans="1:9" ht="11.45" x14ac:dyDescent="0.2">
      <c r="A508" s="64">
        <v>4693</v>
      </c>
      <c r="B508" s="65" t="str">
        <f>VLOOKUP(A508,[2]Ledenlijst!$B$2:$N$707,2,FALSE)</f>
        <v>MOSTREY Peter</v>
      </c>
      <c r="C508" s="64" t="str">
        <f>VLOOKUP(A508,[2]Ledenlijst!$B$2:$N$707,13,FALSE)</f>
        <v>DOS</v>
      </c>
      <c r="D508" s="64" t="str">
        <f>VLOOKUP(A508,[2]Ledenlijst!$B$2:$N$707,7,FALSE)</f>
        <v>S</v>
      </c>
      <c r="E508" s="66"/>
      <c r="G508" s="62"/>
      <c r="H508" s="62"/>
      <c r="I508" s="62"/>
    </row>
    <row r="509" spans="1:9" ht="11.45" x14ac:dyDescent="0.2">
      <c r="A509" s="64">
        <v>4231</v>
      </c>
      <c r="B509" s="65" t="str">
        <f>VLOOKUP(A509,[2]Ledenlijst!$B$2:$N$707,2,FALSE)</f>
        <v>NOE Christiaan</v>
      </c>
      <c r="C509" s="64" t="str">
        <f>VLOOKUP(A509,[2]Ledenlijst!$B$2:$N$707,13,FALSE)</f>
        <v>DOS</v>
      </c>
      <c r="D509" s="64" t="str">
        <f>VLOOKUP(A509,[2]Ledenlijst!$B$2:$N$707,7,FALSE)</f>
        <v>S</v>
      </c>
      <c r="E509" s="66"/>
      <c r="G509" s="62"/>
      <c r="H509" s="62"/>
      <c r="I509" s="62"/>
    </row>
    <row r="510" spans="1:9" ht="11.45" x14ac:dyDescent="0.2">
      <c r="A510" s="64">
        <v>4733</v>
      </c>
      <c r="B510" s="65" t="str">
        <f>VLOOKUP(A510,[2]Ledenlijst!$B$2:$N$707,2,FALSE)</f>
        <v>NUYTTENS Gino</v>
      </c>
      <c r="C510" s="64" t="str">
        <f>VLOOKUP(A510,[2]Ledenlijst!$B$2:$N$707,13,FALSE)</f>
        <v>DOS</v>
      </c>
      <c r="D510" s="64" t="str">
        <f>VLOOKUP(A510,[2]Ledenlijst!$B$2:$N$707,7,FALSE)</f>
        <v>S</v>
      </c>
      <c r="E510" s="66"/>
      <c r="G510" s="62"/>
      <c r="H510" s="62"/>
      <c r="I510" s="62"/>
    </row>
    <row r="511" spans="1:9" ht="11.45" x14ac:dyDescent="0.2">
      <c r="A511" s="67" t="s">
        <v>156</v>
      </c>
      <c r="B511" s="65" t="str">
        <f>VLOOKUP(A511,[2]Ledenlijst!$B$2:$N$707,2,FALSE)</f>
        <v>ONBEKENT Michel</v>
      </c>
      <c r="C511" s="64" t="str">
        <f>VLOOKUP(A511,[2]Ledenlijst!$B$2:$N$707,13,FALSE)</f>
        <v>DOS</v>
      </c>
      <c r="E511" s="66"/>
      <c r="F511" s="64" t="str">
        <f>VLOOKUP(A511,[2]Ledenlijst!$B$2:$N$707,7,FALSE)</f>
        <v>K</v>
      </c>
      <c r="G511" s="62"/>
      <c r="H511" s="62"/>
      <c r="I511" s="62"/>
    </row>
    <row r="512" spans="1:9" ht="11.45" x14ac:dyDescent="0.2">
      <c r="A512" s="67" t="s">
        <v>157</v>
      </c>
      <c r="B512" s="65" t="str">
        <f>VLOOKUP(A512,[2]Ledenlijst!$B$2:$N$707,2,FALSE)</f>
        <v>PLANCKE Filip</v>
      </c>
      <c r="C512" s="64" t="str">
        <f>VLOOKUP(A512,[2]Ledenlijst!$B$2:$N$707,13,FALSE)</f>
        <v>DOS</v>
      </c>
      <c r="E512" s="66"/>
      <c r="F512" s="64" t="str">
        <f>VLOOKUP(A512,[2]Ledenlijst!$B$2:$N$707,7,FALSE)</f>
        <v>K</v>
      </c>
      <c r="G512" s="62"/>
      <c r="H512" s="62"/>
      <c r="I512" s="62"/>
    </row>
    <row r="513" spans="1:9" ht="11.45" x14ac:dyDescent="0.2">
      <c r="A513" s="64">
        <v>8705</v>
      </c>
      <c r="B513" s="65" t="str">
        <f>VLOOKUP(A513,[2]Ledenlijst!$B$2:$N$707,2,FALSE)</f>
        <v>STEVENS Ilse</v>
      </c>
      <c r="C513" s="64" t="str">
        <f>VLOOKUP(A513,[2]Ledenlijst!$B$2:$N$707,13,FALSE)</f>
        <v>DOS</v>
      </c>
      <c r="D513" s="64" t="str">
        <f>VLOOKUP(A513,[2]Ledenlijst!$B$2:$N$707,7,FALSE)</f>
        <v>S</v>
      </c>
      <c r="E513" s="66"/>
      <c r="G513" s="62"/>
      <c r="H513" s="62"/>
      <c r="I513" s="62"/>
    </row>
    <row r="514" spans="1:9" ht="11.45" x14ac:dyDescent="0.2">
      <c r="A514" s="64">
        <v>4738</v>
      </c>
      <c r="B514" s="65" t="str">
        <f>VLOOKUP(A514,[2]Ledenlijst!$B$2:$N$707,2,FALSE)</f>
        <v>VANDENDRIESSCHE Philippe</v>
      </c>
      <c r="C514" s="64" t="str">
        <f>VLOOKUP(A514,[2]Ledenlijst!$B$2:$N$707,13,FALSE)</f>
        <v>DOS</v>
      </c>
      <c r="D514" s="64" t="str">
        <f>VLOOKUP(A514,[2]Ledenlijst!$B$2:$N$707,7,FALSE)</f>
        <v>S</v>
      </c>
      <c r="E514" s="66"/>
      <c r="G514" s="62"/>
      <c r="H514" s="62"/>
      <c r="I514" s="62"/>
    </row>
    <row r="515" spans="1:9" ht="11.45" x14ac:dyDescent="0.2">
      <c r="A515" s="64">
        <v>8090</v>
      </c>
      <c r="B515" s="65" t="str">
        <f>VLOOKUP(A515,[2]Ledenlijst!$B$2:$N$707,2,FALSE)</f>
        <v>VANLAUWE Stephan</v>
      </c>
      <c r="C515" s="64" t="str">
        <f>VLOOKUP(A515,[2]Ledenlijst!$B$2:$N$707,13,FALSE)</f>
        <v>DOS</v>
      </c>
      <c r="D515" s="64" t="str">
        <f>VLOOKUP(A515,[2]Ledenlijst!$B$2:$N$707,7,FALSE)</f>
        <v>S</v>
      </c>
      <c r="E515" s="66"/>
      <c r="G515" s="62"/>
      <c r="H515" s="62"/>
      <c r="I515" s="62"/>
    </row>
    <row r="516" spans="1:9" ht="11.45" x14ac:dyDescent="0.2">
      <c r="A516" s="64">
        <v>2299</v>
      </c>
      <c r="B516" s="65" t="str">
        <f>VLOOKUP(A516,[2]Ledenlijst!$B$2:$N$707,2,FALSE)</f>
        <v>VANTHOURNOUT Michel</v>
      </c>
      <c r="C516" s="64" t="str">
        <f>VLOOKUP(A516,[2]Ledenlijst!$B$2:$N$707,13,FALSE)</f>
        <v>DOS</v>
      </c>
      <c r="D516" s="64" t="str">
        <f>VLOOKUP(A516,[2]Ledenlijst!$B$2:$N$707,7,FALSE)</f>
        <v>S</v>
      </c>
      <c r="E516" s="66"/>
      <c r="G516" s="62"/>
      <c r="H516" s="62"/>
      <c r="I516" s="62"/>
    </row>
    <row r="517" spans="1:9" ht="11.45" x14ac:dyDescent="0.2">
      <c r="A517" s="64">
        <v>9045</v>
      </c>
      <c r="B517" s="65" t="str">
        <f>VLOOKUP(A517,[2]Ledenlijst!$B$2:$N$707,2,FALSE)</f>
        <v>WALLART Jean-Charles</v>
      </c>
      <c r="C517" s="64" t="str">
        <f>VLOOKUP(A517,[2]Ledenlijst!$B$2:$N$707,13,FALSE)</f>
        <v>DOS</v>
      </c>
      <c r="D517" s="64" t="str">
        <f>VLOOKUP(A517,[2]Ledenlijst!$B$2:$N$707,7,FALSE)</f>
        <v>S</v>
      </c>
      <c r="E517" s="66"/>
      <c r="G517" s="62"/>
      <c r="H517" s="62"/>
      <c r="I517" s="62"/>
    </row>
    <row r="518" spans="1:9" ht="11.45" x14ac:dyDescent="0.2">
      <c r="A518" s="64">
        <v>4759</v>
      </c>
      <c r="B518" s="65" t="str">
        <f>VLOOKUP(A518,[2]Ledenlijst!$B$2:$N$707,2,FALSE)</f>
        <v>WARLOP Luc</v>
      </c>
      <c r="C518" s="64" t="str">
        <f>VLOOKUP(A518,[2]Ledenlijst!$B$2:$N$707,13,FALSE)</f>
        <v>DOS</v>
      </c>
      <c r="D518" s="64" t="str">
        <f>VLOOKUP(A518,[2]Ledenlijst!$B$2:$N$707,7,FALSE)</f>
        <v>S</v>
      </c>
      <c r="E518" s="66"/>
      <c r="G518" s="62"/>
      <c r="H518" s="62"/>
      <c r="I518" s="62"/>
    </row>
    <row r="519" spans="1:9" ht="11.45" x14ac:dyDescent="0.2">
      <c r="A519" s="64">
        <v>6720</v>
      </c>
      <c r="B519" s="65" t="str">
        <f>VLOOKUP(A519,[2]Ledenlijst!$B$2:$N$707,2,FALSE)</f>
        <v>WILLE Etienne</v>
      </c>
      <c r="C519" s="64" t="str">
        <f>VLOOKUP(A519,[2]Ledenlijst!$B$2:$N$707,13,FALSE)</f>
        <v>DOS</v>
      </c>
      <c r="D519" s="64" t="str">
        <f>VLOOKUP(A519,[2]Ledenlijst!$B$2:$N$707,7,FALSE)</f>
        <v>S</v>
      </c>
      <c r="E519" s="66"/>
      <c r="G519" s="62"/>
      <c r="H519" s="62"/>
      <c r="I519" s="62"/>
    </row>
    <row r="520" spans="1:9" ht="11.45" x14ac:dyDescent="0.2">
      <c r="A520" s="64">
        <v>1060</v>
      </c>
      <c r="B520" s="65" t="str">
        <f>VLOOKUP(A520,[2]Ledenlijst!$B$2:$N$707,2,FALSE)</f>
        <v>WITTEVRONGEL Dirk</v>
      </c>
      <c r="C520" s="64" t="str">
        <f>VLOOKUP(A520,[2]Ledenlijst!$B$2:$N$707,13,FALSE)</f>
        <v>DOS</v>
      </c>
      <c r="D520" s="64" t="str">
        <f>VLOOKUP(A520,[2]Ledenlijst!$B$2:$N$707,7,FALSE)</f>
        <v>S</v>
      </c>
      <c r="E520" s="66"/>
      <c r="G520" s="62">
        <f>COUNTA(A490:A520)</f>
        <v>31</v>
      </c>
      <c r="H520" s="62"/>
      <c r="I520" s="62" t="s">
        <v>158</v>
      </c>
    </row>
    <row r="521" spans="1:9" ht="11.45" x14ac:dyDescent="0.2">
      <c r="A521" s="64">
        <v>4659</v>
      </c>
      <c r="B521" s="65" t="str">
        <f>VLOOKUP(A521,[2]Ledenlijst!$B$2:$N$707,2,FALSE)</f>
        <v>BAS Jacques</v>
      </c>
      <c r="C521" s="64" t="str">
        <f>VLOOKUP(A521,[2]Ledenlijst!$B$2:$N$707,13,FALSE)</f>
        <v>K.GHOK</v>
      </c>
      <c r="D521" s="64" t="str">
        <f>VLOOKUP(A521,[2]Ledenlijst!$B$2:$N$707,7,FALSE)</f>
        <v>S</v>
      </c>
      <c r="E521" s="66"/>
      <c r="G521" s="62"/>
      <c r="H521" s="62"/>
      <c r="I521" s="62"/>
    </row>
    <row r="522" spans="1:9" ht="11.45" x14ac:dyDescent="0.2">
      <c r="A522" s="67" t="s">
        <v>159</v>
      </c>
      <c r="B522" s="65" t="str">
        <f>VLOOKUP(A522,[2]Ledenlijst!$B$2:$N$707,2,FALSE)</f>
        <v>BOONAERT André</v>
      </c>
      <c r="C522" s="64" t="str">
        <f>VLOOKUP(A522,[2]Ledenlijst!$B$2:$N$707,13,FALSE)</f>
        <v>K.GHOK</v>
      </c>
      <c r="E522" s="66"/>
      <c r="F522" s="64" t="str">
        <f>VLOOKUP(A522,[2]Ledenlijst!$B$2:$N$707,7,FALSE)</f>
        <v>K</v>
      </c>
      <c r="G522" s="62"/>
      <c r="H522" s="62"/>
      <c r="I522" s="62"/>
    </row>
    <row r="523" spans="1:9" ht="11.45" x14ac:dyDescent="0.2">
      <c r="A523" s="64">
        <v>7689</v>
      </c>
      <c r="B523" s="65" t="str">
        <f>VLOOKUP(A523,[2]Ledenlijst!$B$2:$N$707,2,FALSE)</f>
        <v>BOSSAERT Dirk</v>
      </c>
      <c r="C523" s="64" t="str">
        <f>VLOOKUP(A523,[2]Ledenlijst!$B$2:$N$707,13,FALSE)</f>
        <v>K.GHOK</v>
      </c>
      <c r="D523" s="64" t="str">
        <f>VLOOKUP(A523,[2]Ledenlijst!$B$2:$N$707,7,FALSE)</f>
        <v>S</v>
      </c>
      <c r="E523" s="66"/>
      <c r="G523" s="62"/>
      <c r="H523" s="62"/>
      <c r="I523" s="62"/>
    </row>
    <row r="524" spans="1:9" ht="11.45" x14ac:dyDescent="0.2">
      <c r="A524" s="67" t="s">
        <v>160</v>
      </c>
      <c r="B524" s="65" t="str">
        <f>VLOOKUP(A524,[2]Ledenlijst!$B$2:$N$707,2,FALSE)</f>
        <v>BOSSUYT Eddy</v>
      </c>
      <c r="C524" s="64" t="str">
        <f>VLOOKUP(A524,[2]Ledenlijst!$B$2:$N$707,13,FALSE)</f>
        <v>K.GHOK</v>
      </c>
      <c r="E524" s="66"/>
      <c r="F524" s="64" t="str">
        <f>VLOOKUP(A524,[2]Ledenlijst!$B$2:$N$707,7,FALSE)</f>
        <v>K</v>
      </c>
    </row>
    <row r="525" spans="1:9" ht="11.45" x14ac:dyDescent="0.2">
      <c r="A525" s="64">
        <v>9529</v>
      </c>
      <c r="B525" s="65" t="str">
        <f>VLOOKUP(A525,[2]Ledenlijst!$B$2:$N$707,2,FALSE)</f>
        <v>CALLAERT Alain</v>
      </c>
      <c r="C525" s="64" t="str">
        <f>VLOOKUP(A525,[2]Ledenlijst!$B$2:$N$707,13,FALSE)</f>
        <v>K.GHOK</v>
      </c>
      <c r="D525" s="64" t="str">
        <f>VLOOKUP(A525,[2]Ledenlijst!$B$2:$N$707,7,FALSE)</f>
        <v>S</v>
      </c>
      <c r="E525" s="66"/>
      <c r="G525" s="62"/>
      <c r="H525" s="62"/>
      <c r="I525" s="62"/>
    </row>
    <row r="526" spans="1:9" ht="11.45" x14ac:dyDescent="0.2">
      <c r="A526" s="64">
        <v>4789</v>
      </c>
      <c r="B526" s="65" t="str">
        <f>VLOOKUP(A526,[2]Ledenlijst!$B$2:$N$707,2,FALSE)</f>
        <v>CAPPELLE Herwig</v>
      </c>
      <c r="C526" s="64" t="str">
        <f>VLOOKUP(A526,[2]Ledenlijst!$B$2:$N$707,13,FALSE)</f>
        <v>K.GHOK</v>
      </c>
      <c r="D526" s="64" t="str">
        <f>VLOOKUP(A526,[2]Ledenlijst!$B$2:$N$707,7,FALSE)</f>
        <v>S</v>
      </c>
      <c r="E526" s="66"/>
      <c r="H526" s="62"/>
      <c r="I526" s="62"/>
    </row>
    <row r="527" spans="1:9" ht="11.45" x14ac:dyDescent="0.2">
      <c r="A527" s="64">
        <v>7308</v>
      </c>
      <c r="B527" s="65" t="str">
        <f>VLOOKUP(A527,[2]Ledenlijst!$B$2:$N$707,2,FALSE)</f>
        <v>CLAUS Gino</v>
      </c>
      <c r="C527" s="64" t="str">
        <f>VLOOKUP(A527,[2]Ledenlijst!$B$2:$N$707,13,FALSE)</f>
        <v>K.GHOK</v>
      </c>
      <c r="D527" s="64" t="str">
        <f>VLOOKUP(A527,[2]Ledenlijst!$B$2:$N$707,7,FALSE)</f>
        <v>S</v>
      </c>
      <c r="E527" s="66"/>
      <c r="G527" s="62"/>
      <c r="H527" s="62"/>
      <c r="I527" s="62"/>
    </row>
    <row r="528" spans="1:9" ht="11.45" x14ac:dyDescent="0.2">
      <c r="A528" s="64">
        <v>8688</v>
      </c>
      <c r="B528" s="65" t="str">
        <f>VLOOKUP(A528,[2]Ledenlijst!$B$2:$N$707,2,FALSE)</f>
        <v>DECEUNINCK Kurt</v>
      </c>
      <c r="C528" s="64" t="str">
        <f>VLOOKUP(A528,[2]Ledenlijst!$B$2:$N$707,13,FALSE)</f>
        <v>K.GHOK</v>
      </c>
      <c r="D528" s="64" t="str">
        <f>VLOOKUP(A528,[2]Ledenlijst!$B$2:$N$707,7,FALSE)</f>
        <v>S</v>
      </c>
      <c r="E528" s="66"/>
      <c r="G528" s="62"/>
      <c r="H528" s="62"/>
      <c r="I528" s="62"/>
    </row>
    <row r="529" spans="1:9" ht="11.45" x14ac:dyDescent="0.2">
      <c r="A529" s="64">
        <v>8513</v>
      </c>
      <c r="B529" s="65" t="str">
        <f>VLOOKUP(A529,[2]Ledenlijst!$B$2:$N$707,2,FALSE)</f>
        <v>DECOCK Johan</v>
      </c>
      <c r="C529" s="64" t="str">
        <f>VLOOKUP(A529,[2]Ledenlijst!$B$2:$N$707,13,FALSE)</f>
        <v>K.GHOK</v>
      </c>
      <c r="D529" s="64" t="str">
        <f>VLOOKUP(A529,[2]Ledenlijst!$B$2:$N$707,7,FALSE)</f>
        <v>S</v>
      </c>
      <c r="E529" s="66"/>
      <c r="G529" s="62"/>
      <c r="H529" s="62"/>
      <c r="I529" s="62"/>
    </row>
    <row r="530" spans="1:9" ht="11.45" x14ac:dyDescent="0.2">
      <c r="A530" s="64">
        <v>9440</v>
      </c>
      <c r="B530" s="65" t="str">
        <f>VLOOKUP(A530,[2]Ledenlijst!$B$2:$N$707,2,FALSE)</f>
        <v>DECOCK Stephan</v>
      </c>
      <c r="C530" s="64" t="str">
        <f>VLOOKUP(A530,[2]Ledenlijst!$B$2:$N$707,13,FALSE)</f>
        <v>K.GHOK</v>
      </c>
      <c r="D530" s="64" t="str">
        <f>VLOOKUP(A530,[2]Ledenlijst!$B$2:$N$707,7,FALSE)</f>
        <v>S</v>
      </c>
      <c r="E530" s="66"/>
      <c r="G530" s="62"/>
      <c r="H530" s="62"/>
      <c r="I530" s="62"/>
    </row>
    <row r="531" spans="1:9" ht="11.45" x14ac:dyDescent="0.2">
      <c r="A531" s="64">
        <v>9437</v>
      </c>
      <c r="B531" s="65" t="str">
        <f>VLOOKUP(A531,[2]Ledenlijst!$B$2:$N$707,2,FALSE)</f>
        <v>DHAEYER Rémy</v>
      </c>
      <c r="C531" s="64" t="str">
        <f>VLOOKUP(A531,[2]Ledenlijst!$B$2:$N$707,13,FALSE)</f>
        <v>K.GHOK</v>
      </c>
      <c r="E531" s="64" t="str">
        <f>VLOOKUP(A531,[2]Ledenlijst!$B$2:$N$707,7,FALSE)</f>
        <v>J</v>
      </c>
      <c r="G531" s="62"/>
      <c r="H531" s="62"/>
      <c r="I531" s="62"/>
    </row>
    <row r="532" spans="1:9" ht="11.45" x14ac:dyDescent="0.2">
      <c r="A532" s="67" t="s">
        <v>161</v>
      </c>
      <c r="B532" s="65" t="str">
        <f>VLOOKUP(A532,[2]Ledenlijst!$B$2:$N$707,2,FALSE)</f>
        <v>DEKEUCKELAERE Patrick</v>
      </c>
      <c r="C532" s="64" t="str">
        <f>VLOOKUP(A532,[2]Ledenlijst!$B$2:$N$707,13,FALSE)</f>
        <v>K.GHOK</v>
      </c>
      <c r="E532" s="66"/>
      <c r="F532" s="64" t="str">
        <f>VLOOKUP(A532,[2]Ledenlijst!$B$2:$N$707,7,FALSE)</f>
        <v>K</v>
      </c>
      <c r="G532" s="62"/>
      <c r="H532" s="62"/>
      <c r="I532" s="62"/>
    </row>
    <row r="533" spans="1:9" ht="11.45" x14ac:dyDescent="0.2">
      <c r="A533" s="67" t="s">
        <v>162</v>
      </c>
      <c r="B533" s="65" t="str">
        <f>VLOOKUP(A533,[2]Ledenlijst!$B$2:$N$707,2,FALSE)</f>
        <v>DELAERE Kevin</v>
      </c>
      <c r="C533" s="64" t="str">
        <f>VLOOKUP(A533,[2]Ledenlijst!$B$2:$N$707,13,FALSE)</f>
        <v>K.GHOK</v>
      </c>
      <c r="E533" s="66"/>
      <c r="F533" s="64" t="str">
        <f>VLOOKUP(A533,[2]Ledenlijst!$B$2:$N$707,7,FALSE)</f>
        <v>K</v>
      </c>
      <c r="G533" s="62"/>
      <c r="H533" s="62"/>
      <c r="I533" s="62"/>
    </row>
    <row r="534" spans="1:9" ht="11.45" x14ac:dyDescent="0.2">
      <c r="A534" s="67" t="s">
        <v>163</v>
      </c>
      <c r="B534" s="65" t="str">
        <f>VLOOKUP(A534,[2]Ledenlijst!$B$2:$N$707,2,FALSE)</f>
        <v>DELOBEL Rik</v>
      </c>
      <c r="C534" s="64" t="str">
        <f>VLOOKUP(A534,[2]Ledenlijst!$B$2:$N$707,13,FALSE)</f>
        <v>K.GHOK</v>
      </c>
      <c r="E534" s="66"/>
      <c r="F534" s="64" t="str">
        <f>VLOOKUP(A534,[2]Ledenlijst!$B$2:$N$707,7,FALSE)</f>
        <v>K</v>
      </c>
      <c r="G534" s="62"/>
      <c r="H534" s="62"/>
      <c r="I534" s="62"/>
    </row>
    <row r="535" spans="1:9" ht="11.45" x14ac:dyDescent="0.2">
      <c r="A535" s="67" t="s">
        <v>164</v>
      </c>
      <c r="B535" s="65" t="str">
        <f>VLOOKUP(A535,[2]Ledenlijst!$B$2:$N$707,2,FALSE)</f>
        <v>DELVA Johan</v>
      </c>
      <c r="C535" s="64" t="str">
        <f>VLOOKUP(A535,[2]Ledenlijst!$B$2:$N$707,13,FALSE)</f>
        <v>K.GHOK</v>
      </c>
      <c r="E535" s="66"/>
      <c r="F535" s="64" t="str">
        <f>VLOOKUP(A535,[2]Ledenlijst!$B$2:$N$707,7,FALSE)</f>
        <v>K</v>
      </c>
      <c r="G535" s="62"/>
      <c r="H535" s="62"/>
      <c r="I535" s="62"/>
    </row>
    <row r="536" spans="1:9" ht="11.45" x14ac:dyDescent="0.2">
      <c r="A536" s="64">
        <v>4790</v>
      </c>
      <c r="B536" s="65" t="str">
        <f>VLOOKUP(A536,[2]Ledenlijst!$B$2:$N$707,2,FALSE)</f>
        <v>DE MOOR Frederik</v>
      </c>
      <c r="C536" s="64" t="str">
        <f>VLOOKUP(A536,[2]Ledenlijst!$B$2:$N$707,13,FALSE)</f>
        <v>K.GHOK</v>
      </c>
      <c r="D536" s="64" t="str">
        <f>VLOOKUP(A536,[2]Ledenlijst!$B$2:$N$707,7,FALSE)</f>
        <v>S</v>
      </c>
      <c r="E536" s="58"/>
      <c r="G536" s="62"/>
      <c r="H536" s="62"/>
      <c r="I536" s="62"/>
    </row>
    <row r="537" spans="1:9" ht="11.45" x14ac:dyDescent="0.2">
      <c r="A537" s="64">
        <v>4791</v>
      </c>
      <c r="B537" s="65" t="str">
        <f>VLOOKUP(A537,[2]Ledenlijst!$B$2:$N$707,2,FALSE)</f>
        <v>DE MOOR Willy</v>
      </c>
      <c r="C537" s="64" t="str">
        <f>VLOOKUP(A537,[2]Ledenlijst!$B$2:$N$707,13,FALSE)</f>
        <v>K.GHOK</v>
      </c>
      <c r="D537" s="64" t="str">
        <f>VLOOKUP(A537,[2]Ledenlijst!$B$2:$N$707,7,FALSE)</f>
        <v>S</v>
      </c>
      <c r="E537" s="66"/>
      <c r="G537" s="62"/>
      <c r="H537" s="62"/>
      <c r="I537" s="62"/>
    </row>
    <row r="538" spans="1:9" ht="11.45" x14ac:dyDescent="0.2">
      <c r="A538" s="64">
        <v>9143</v>
      </c>
      <c r="B538" s="65" t="str">
        <f>VLOOKUP(A538,[2]Ledenlijst!$B$2:$N$707,2,FALSE)</f>
        <v>DENEUT Johan</v>
      </c>
      <c r="C538" s="64" t="s">
        <v>38</v>
      </c>
      <c r="D538" s="64" t="str">
        <f>VLOOKUP(A538,[2]Ledenlijst!$B$2:$N$707,7,FALSE)</f>
        <v>S</v>
      </c>
      <c r="E538" s="66"/>
      <c r="G538" s="62"/>
      <c r="H538" s="62"/>
      <c r="I538" s="62"/>
    </row>
    <row r="539" spans="1:9" ht="11.45" x14ac:dyDescent="0.2">
      <c r="A539" s="64">
        <v>4793</v>
      </c>
      <c r="B539" s="65" t="str">
        <f>VLOOKUP(A539,[2]Ledenlijst!$B$2:$N$707,2,FALSE)</f>
        <v>DETAVERNIER Hendrik</v>
      </c>
      <c r="C539" s="64" t="str">
        <f>VLOOKUP(A539,[2]Ledenlijst!$B$2:$N$707,13,FALSE)</f>
        <v>K.GHOK</v>
      </c>
      <c r="D539" s="64" t="str">
        <f>VLOOKUP(A539,[2]Ledenlijst!$B$2:$N$707,7,FALSE)</f>
        <v>S</v>
      </c>
      <c r="E539" s="66"/>
      <c r="G539" s="62"/>
      <c r="H539" s="62"/>
      <c r="I539" s="62"/>
    </row>
    <row r="540" spans="1:9" ht="11.45" x14ac:dyDescent="0.2">
      <c r="A540" s="64">
        <v>8873</v>
      </c>
      <c r="B540" s="65" t="str">
        <f>VLOOKUP(A540,[2]Ledenlijst!$B$2:$N$707,2,FALSE)</f>
        <v>DEVOS Claude</v>
      </c>
      <c r="C540" s="64" t="str">
        <f>VLOOKUP(A540,[2]Ledenlijst!$B$2:$N$707,13,FALSE)</f>
        <v>K.GHOK</v>
      </c>
      <c r="D540" s="64" t="str">
        <f>VLOOKUP(A540,[2]Ledenlijst!$B$2:$N$707,7,FALSE)</f>
        <v>S</v>
      </c>
      <c r="E540" s="66"/>
      <c r="G540" s="62"/>
      <c r="H540" s="62"/>
      <c r="I540" s="62"/>
    </row>
    <row r="541" spans="1:9" ht="11.45" x14ac:dyDescent="0.2">
      <c r="A541" s="64" t="s">
        <v>165</v>
      </c>
      <c r="B541" s="65" t="str">
        <f>VLOOKUP(A541,[2]Ledenlijst!$B$2:$N$707,2,FALSE)</f>
        <v>DEVRIENDT Bart</v>
      </c>
      <c r="C541" s="64" t="str">
        <f>VLOOKUP(A541,[2]Ledenlijst!$B$2:$N$707,13,FALSE)</f>
        <v>K.GHOK</v>
      </c>
      <c r="D541" s="64" t="str">
        <f>VLOOKUP(A541,[2]Ledenlijst!$B$2:$N$707,7,FALSE)</f>
        <v>S</v>
      </c>
      <c r="E541" s="66"/>
      <c r="G541" s="58"/>
      <c r="H541" s="62"/>
      <c r="I541" s="62"/>
    </row>
    <row r="542" spans="1:9" ht="11.45" x14ac:dyDescent="0.2">
      <c r="A542" s="67" t="s">
        <v>166</v>
      </c>
      <c r="B542" s="65" t="str">
        <f>VLOOKUP(A542,[2]Ledenlijst!$B$2:$N$707,2,FALSE)</f>
        <v>DEWAEGENEERE Ronny</v>
      </c>
      <c r="C542" s="64" t="str">
        <f>VLOOKUP(A542,[2]Ledenlijst!$B$2:$N$707,13,FALSE)</f>
        <v>K.GHOK</v>
      </c>
      <c r="E542" s="66"/>
      <c r="F542" s="64" t="str">
        <f>VLOOKUP(A542,[2]Ledenlijst!$B$2:$N$707,7,FALSE)</f>
        <v>K</v>
      </c>
      <c r="G542" s="62"/>
      <c r="H542" s="62"/>
      <c r="I542" s="62"/>
    </row>
    <row r="543" spans="1:9" ht="11.45" x14ac:dyDescent="0.2">
      <c r="A543" s="64">
        <v>7814</v>
      </c>
      <c r="B543" s="65" t="str">
        <f>VLOOKUP(A543,[2]Ledenlijst!$B$2:$N$707,2,FALSE)</f>
        <v>DEWILDE Johan</v>
      </c>
      <c r="C543" s="64" t="str">
        <f>VLOOKUP(A543,[2]Ledenlijst!$B$2:$N$707,13,FALSE)</f>
        <v>K.GHOK</v>
      </c>
      <c r="D543" s="64" t="str">
        <f>VLOOKUP(A543,[2]Ledenlijst!$B$2:$N$707,7,FALSE)</f>
        <v>S</v>
      </c>
      <c r="E543" s="66"/>
      <c r="G543" s="62"/>
      <c r="H543" s="62"/>
      <c r="I543" s="62"/>
    </row>
    <row r="544" spans="1:9" ht="11.45" x14ac:dyDescent="0.2">
      <c r="A544" s="64">
        <v>7458</v>
      </c>
      <c r="B544" s="65" t="str">
        <f>VLOOKUP(A544,[2]Ledenlijst!$B$2:$N$707,2,FALSE)</f>
        <v>DUMON Eddy</v>
      </c>
      <c r="C544" s="64" t="str">
        <f>VLOOKUP(A544,[2]Ledenlijst!$B$2:$N$707,13,FALSE)</f>
        <v>K.GHOK</v>
      </c>
      <c r="D544" s="64" t="str">
        <f>VLOOKUP(A544,[2]Ledenlijst!$B$2:$N$707,7,FALSE)</f>
        <v>S</v>
      </c>
      <c r="E544" s="66"/>
      <c r="G544" s="62"/>
      <c r="H544" s="62"/>
      <c r="I544" s="62"/>
    </row>
    <row r="545" spans="1:9" ht="11.45" x14ac:dyDescent="0.2">
      <c r="A545" s="67" t="s">
        <v>167</v>
      </c>
      <c r="B545" s="65" t="str">
        <f>VLOOKUP(A545,[2]Ledenlijst!$B$2:$N$707,2,FALSE)</f>
        <v>GHESQUIERE Eric</v>
      </c>
      <c r="C545" s="64" t="str">
        <f>VLOOKUP(A545,[2]Ledenlijst!$B$2:$N$707,13,FALSE)</f>
        <v>K.GHOK</v>
      </c>
      <c r="E545" s="66"/>
      <c r="F545" s="64" t="str">
        <f>VLOOKUP(A545,[2]Ledenlijst!$B$2:$N$707,7,FALSE)</f>
        <v>K</v>
      </c>
      <c r="G545" s="62"/>
      <c r="H545" s="62"/>
      <c r="I545" s="62"/>
    </row>
    <row r="546" spans="1:9" ht="11.45" x14ac:dyDescent="0.2">
      <c r="A546" s="64">
        <v>4775</v>
      </c>
      <c r="B546" s="65" t="str">
        <f>VLOOKUP(A546,[2]Ledenlijst!$B$2:$N$707,2,FALSE)</f>
        <v>GOETHALS Didier</v>
      </c>
      <c r="C546" s="64" t="str">
        <f>VLOOKUP(A546,[2]Ledenlijst!$B$2:$N$707,13,FALSE)</f>
        <v>K.GHOK</v>
      </c>
      <c r="D546" s="64" t="str">
        <f>VLOOKUP(A546,[2]Ledenlijst!$B$2:$N$707,7,FALSE)</f>
        <v>S</v>
      </c>
      <c r="E546" s="66"/>
      <c r="G546" s="62"/>
      <c r="H546" s="62"/>
      <c r="I546" s="62"/>
    </row>
    <row r="547" spans="1:9" ht="11.45" x14ac:dyDescent="0.2">
      <c r="A547" s="64">
        <v>7499</v>
      </c>
      <c r="B547" s="65" t="str">
        <f>VLOOKUP(A547,[2]Ledenlijst!$B$2:$N$707,2,FALSE)</f>
        <v>GRAYE André</v>
      </c>
      <c r="C547" s="64" t="str">
        <f>VLOOKUP(A547,[2]Ledenlijst!$B$2:$N$707,13,FALSE)</f>
        <v>K.GHOK</v>
      </c>
      <c r="D547" s="64" t="str">
        <f>VLOOKUP(A547,[2]Ledenlijst!$B$2:$N$707,7,FALSE)</f>
        <v>S</v>
      </c>
      <c r="E547" s="66"/>
      <c r="G547" s="62"/>
      <c r="H547" s="62"/>
      <c r="I547" s="62"/>
    </row>
    <row r="548" spans="1:9" ht="11.45" x14ac:dyDescent="0.2">
      <c r="A548" s="64" t="s">
        <v>168</v>
      </c>
      <c r="B548" s="65" t="str">
        <f>VLOOKUP(A548,[2]Ledenlijst!$B$2:$N$707,2,FALSE)</f>
        <v>GRIMON Johan</v>
      </c>
      <c r="C548" s="64" t="str">
        <f>VLOOKUP(A548,[2]Ledenlijst!$B$2:$N$707,13,FALSE)</f>
        <v>K.GHOK</v>
      </c>
      <c r="D548" s="64" t="str">
        <f>VLOOKUP(A548,[2]Ledenlijst!$B$2:$N$707,7,FALSE)</f>
        <v>S</v>
      </c>
      <c r="E548" s="66"/>
      <c r="G548" s="62"/>
      <c r="H548" s="62"/>
      <c r="I548" s="62"/>
    </row>
    <row r="549" spans="1:9" ht="11.45" x14ac:dyDescent="0.2">
      <c r="A549" s="64">
        <v>9079</v>
      </c>
      <c r="B549" s="65" t="str">
        <f>VLOOKUP(A549,[2]Ledenlijst!$B$2:$N$707,2,FALSE)</f>
        <v>HIMPE Jean</v>
      </c>
      <c r="C549" s="64" t="str">
        <f>VLOOKUP(A549,[2]Ledenlijst!$B$2:$N$707,13,FALSE)</f>
        <v>K.GHOK</v>
      </c>
      <c r="D549" s="64" t="str">
        <f>VLOOKUP(A549,[2]Ledenlijst!$B$2:$N$707,7,FALSE)</f>
        <v>S</v>
      </c>
      <c r="E549" s="66"/>
      <c r="G549" s="62"/>
      <c r="H549" s="62"/>
      <c r="I549" s="62"/>
    </row>
    <row r="550" spans="1:9" ht="11.45" x14ac:dyDescent="0.2">
      <c r="A550" s="64">
        <v>9502</v>
      </c>
      <c r="B550" s="65" t="str">
        <f>VLOOKUP(A550,[2]Ledenlijst!$B$2:$N$707,2,FALSE)</f>
        <v>HIMPE Jérémy</v>
      </c>
      <c r="C550" s="64" t="str">
        <f>VLOOKUP(A550,[2]Ledenlijst!$B$2:$N$707,13,FALSE)</f>
        <v>K.GHOK</v>
      </c>
      <c r="D550" s="64" t="str">
        <f>VLOOKUP(A550,[2]Ledenlijst!$B$2:$N$707,7,FALSE)</f>
        <v>S</v>
      </c>
      <c r="E550" s="66"/>
      <c r="G550" s="62"/>
      <c r="H550" s="62"/>
      <c r="I550" s="62"/>
    </row>
    <row r="551" spans="1:9" ht="11.45" x14ac:dyDescent="0.2">
      <c r="A551" s="67" t="s">
        <v>169</v>
      </c>
      <c r="B551" s="65" t="str">
        <f>VLOOKUP(A551,[2]Ledenlijst!$B$2:$N$707,2,FALSE)</f>
        <v>HOLVOET Eric</v>
      </c>
      <c r="C551" s="64" t="str">
        <f>VLOOKUP(A551,[2]Ledenlijst!$B$2:$N$707,13,FALSE)</f>
        <v>K.GHOK</v>
      </c>
      <c r="E551" s="66"/>
      <c r="F551" s="64" t="str">
        <f>VLOOKUP(A551,[2]Ledenlijst!$B$2:$N$707,7,FALSE)</f>
        <v>K</v>
      </c>
      <c r="G551" s="62"/>
      <c r="H551" s="62"/>
      <c r="I551" s="62"/>
    </row>
    <row r="552" spans="1:9" ht="11.45" x14ac:dyDescent="0.2">
      <c r="A552" s="64">
        <v>9511</v>
      </c>
      <c r="B552" s="65" t="str">
        <f>VLOOKUP(A552,[2]Ledenlijst!$B$2:$N$707,2,FALSE)</f>
        <v>HOUSSIN Mario</v>
      </c>
      <c r="C552" s="64" t="str">
        <f>VLOOKUP(A552,[2]Ledenlijst!$B$2:$N$707,13,FALSE)</f>
        <v>K.GHOK</v>
      </c>
      <c r="D552" s="64" t="str">
        <f>VLOOKUP(A552,[2]Ledenlijst!$B$2:$N$707,7,FALSE)</f>
        <v>S</v>
      </c>
      <c r="E552" s="66"/>
      <c r="G552" s="58"/>
      <c r="H552" s="62"/>
      <c r="I552" s="62"/>
    </row>
    <row r="553" spans="1:9" ht="11.45" x14ac:dyDescent="0.2">
      <c r="A553" s="64">
        <v>7823</v>
      </c>
      <c r="B553" s="65" t="str">
        <f>VLOOKUP(A553,[2]Ledenlijst!$B$2:$N$707,2,FALSE)</f>
        <v>JOYE Robert</v>
      </c>
      <c r="C553" s="64" t="str">
        <f>VLOOKUP(A553,[2]Ledenlijst!$B$2:$N$707,13,FALSE)</f>
        <v>K.GHOK</v>
      </c>
      <c r="D553" s="64" t="str">
        <f>VLOOKUP(A553,[2]Ledenlijst!$B$2:$N$707,7,FALSE)</f>
        <v>S</v>
      </c>
      <c r="E553" s="66"/>
      <c r="G553" s="58"/>
      <c r="H553" s="62"/>
      <c r="I553" s="62"/>
    </row>
    <row r="554" spans="1:9" ht="11.45" x14ac:dyDescent="0.2">
      <c r="A554" s="67" t="s">
        <v>170</v>
      </c>
      <c r="B554" s="65" t="str">
        <f>VLOOKUP(A554,[2]Ledenlijst!$B$2:$N$707,2,FALSE)</f>
        <v>LAMMENS Raf</v>
      </c>
      <c r="C554" s="64" t="str">
        <f>VLOOKUP(A554,[2]Ledenlijst!$B$2:$N$707,13,FALSE)</f>
        <v>K.GHOK</v>
      </c>
      <c r="E554" s="66"/>
      <c r="F554" s="64" t="str">
        <f>VLOOKUP(A554,[2]Ledenlijst!$B$2:$N$707,7,FALSE)</f>
        <v>K</v>
      </c>
      <c r="G554" s="58"/>
      <c r="H554" s="62"/>
      <c r="I554" s="62"/>
    </row>
    <row r="555" spans="1:9" ht="11.45" x14ac:dyDescent="0.2">
      <c r="A555" s="67" t="s">
        <v>171</v>
      </c>
      <c r="B555" s="65" t="str">
        <f>VLOOKUP(A555,[2]Ledenlijst!$B$2:$N$707,2,FALSE)</f>
        <v>LANNOO Marcel</v>
      </c>
      <c r="C555" s="64" t="str">
        <f>VLOOKUP(A555,[2]Ledenlijst!$B$2:$N$707,13,FALSE)</f>
        <v>K.GHOK</v>
      </c>
      <c r="E555" s="66"/>
      <c r="F555" s="64" t="str">
        <f>VLOOKUP(A555,[2]Ledenlijst!$B$2:$N$707,7,FALSE)</f>
        <v>K</v>
      </c>
      <c r="G555" s="58"/>
      <c r="H555" s="62"/>
      <c r="I555" s="62"/>
    </row>
    <row r="556" spans="1:9" ht="11.45" x14ac:dyDescent="0.2">
      <c r="A556" s="67">
        <v>9433</v>
      </c>
      <c r="B556" s="65" t="str">
        <f>VLOOKUP(A556,[2]Ledenlijst!$B$2:$N$707,2,FALSE)</f>
        <v>LATRUWE Nicolas</v>
      </c>
      <c r="C556" s="64" t="str">
        <f>VLOOKUP(A556,[2]Ledenlijst!$B$2:$N$707,13,FALSE)</f>
        <v>K.GHOK</v>
      </c>
      <c r="D556" s="64" t="str">
        <f>VLOOKUP(A556,[2]Ledenlijst!$B$2:$N$707,7,FALSE)</f>
        <v>S</v>
      </c>
      <c r="E556" s="66"/>
      <c r="G556" s="58"/>
      <c r="H556" s="62"/>
      <c r="I556" s="62"/>
    </row>
    <row r="557" spans="1:9" ht="11.45" x14ac:dyDescent="0.2">
      <c r="A557" s="67" t="s">
        <v>172</v>
      </c>
      <c r="B557" s="65" t="str">
        <f>VLOOKUP(A557,[2]Ledenlijst!$B$2:$N$707,2,FALSE)</f>
        <v>LOUAGIE Bernard</v>
      </c>
      <c r="C557" s="64" t="str">
        <f>VLOOKUP(A557,[2]Ledenlijst!$B$2:$N$707,13,FALSE)</f>
        <v>K.GHOK</v>
      </c>
      <c r="E557" s="66"/>
      <c r="F557" s="64" t="str">
        <f>VLOOKUP(A557,[2]Ledenlijst!$B$2:$N$707,7,FALSE)</f>
        <v>K</v>
      </c>
      <c r="G557" s="58"/>
      <c r="H557" s="62"/>
      <c r="I557" s="62"/>
    </row>
    <row r="558" spans="1:9" ht="12" x14ac:dyDescent="0.2">
      <c r="A558" s="64">
        <v>1143</v>
      </c>
      <c r="B558" s="65" t="str">
        <f>VLOOKUP(A558,[2]Ledenlijst!$B$2:$N$707,2,FALSE)</f>
        <v>LOUAGIE Bjorn</v>
      </c>
      <c r="C558" s="64" t="str">
        <f>VLOOKUP(A558,[2]Ledenlijst!$B$2:$N$707,13,FALSE)</f>
        <v>K.GHOK</v>
      </c>
      <c r="D558" s="64" t="str">
        <f>VLOOKUP(A558,[2]Ledenlijst!$B$2:$N$707,7,FALSE)</f>
        <v>S</v>
      </c>
      <c r="E558" s="66"/>
      <c r="G558" s="58"/>
      <c r="H558" s="62"/>
      <c r="I558" s="62"/>
    </row>
    <row r="559" spans="1:9" ht="12" x14ac:dyDescent="0.2">
      <c r="A559" s="64">
        <v>5746</v>
      </c>
      <c r="B559" s="65" t="str">
        <f>VLOOKUP(A559,[2]Ledenlijst!$B$2:$N$707,2,FALSE)</f>
        <v>NICHELSON Pascal</v>
      </c>
      <c r="C559" s="64" t="str">
        <f>VLOOKUP(A559,[2]Ledenlijst!$B$2:$N$707,13,FALSE)</f>
        <v>K.GHOK</v>
      </c>
      <c r="D559" s="64" t="str">
        <f>VLOOKUP(A559,[2]Ledenlijst!$B$2:$N$707,7,FALSE)</f>
        <v>S</v>
      </c>
      <c r="E559" s="66"/>
      <c r="G559" s="58"/>
      <c r="H559" s="62"/>
      <c r="I559" s="62"/>
    </row>
    <row r="560" spans="1:9" ht="12" x14ac:dyDescent="0.2">
      <c r="A560" s="67" t="s">
        <v>173</v>
      </c>
      <c r="B560" s="65" t="str">
        <f>VLOOKUP(A560,[2]Ledenlijst!$B$2:$N$707,2,FALSE)</f>
        <v>PLUYM Francois</v>
      </c>
      <c r="C560" s="64" t="str">
        <f>VLOOKUP(A560,[2]Ledenlijst!$B$2:$N$707,13,FALSE)</f>
        <v>K.GHOK</v>
      </c>
      <c r="E560" s="66"/>
      <c r="F560" s="64" t="str">
        <f>VLOOKUP(A560,[2]Ledenlijst!$B$2:$N$707,7,FALSE)</f>
        <v>K</v>
      </c>
      <c r="G560" s="58"/>
      <c r="H560" s="62"/>
      <c r="I560" s="62"/>
    </row>
    <row r="561" spans="1:9" ht="12" x14ac:dyDescent="0.2">
      <c r="A561" s="64">
        <v>4656</v>
      </c>
      <c r="B561" s="65" t="str">
        <f>VLOOKUP(A561,[2]Ledenlijst!$B$2:$N$707,2,FALSE)</f>
        <v>POLLIE Luc</v>
      </c>
      <c r="C561" s="64" t="str">
        <f>VLOOKUP(A561,[2]Ledenlijst!$B$2:$N$707,13,FALSE)</f>
        <v>K.GHOK</v>
      </c>
      <c r="D561" s="64" t="str">
        <f>VLOOKUP(A561,[2]Ledenlijst!$B$2:$N$707,7,FALSE)</f>
        <v>S</v>
      </c>
      <c r="E561" s="66"/>
      <c r="G561" s="58"/>
      <c r="H561" s="62"/>
      <c r="I561" s="62"/>
    </row>
    <row r="562" spans="1:9" ht="12" x14ac:dyDescent="0.2">
      <c r="A562" s="64">
        <v>9531</v>
      </c>
      <c r="B562" s="65" t="str">
        <f>VLOOKUP(A562,[2]Ledenlijst!$B$2:$N$707,2,FALSE)</f>
        <v xml:space="preserve">ROELAND Juliaan </v>
      </c>
      <c r="C562" s="64" t="str">
        <f>VLOOKUP(A562,[2]Ledenlijst!$B$2:$N$707,13,FALSE)</f>
        <v>K.GHOK</v>
      </c>
      <c r="D562" s="64" t="str">
        <f>VLOOKUP(A562,[2]Ledenlijst!$B$2:$N$707,7,FALSE)</f>
        <v>S</v>
      </c>
      <c r="E562" s="66"/>
      <c r="G562" s="58"/>
      <c r="H562" s="62"/>
      <c r="I562" s="62"/>
    </row>
    <row r="563" spans="1:9" ht="12" x14ac:dyDescent="0.2">
      <c r="A563" s="64">
        <v>1056</v>
      </c>
      <c r="B563" s="65" t="str">
        <f>VLOOKUP(A563,[2]Ledenlijst!$B$2:$N$707,2,FALSE)</f>
        <v>SANTY Eric</v>
      </c>
      <c r="C563" s="64" t="str">
        <f>VLOOKUP(A563,[2]Ledenlijst!$B$2:$N$707,13,FALSE)</f>
        <v>K.GHOK</v>
      </c>
      <c r="D563" s="64" t="str">
        <f>VLOOKUP(A563,[2]Ledenlijst!$B$2:$N$707,7,FALSE)</f>
        <v>S</v>
      </c>
      <c r="E563" s="66"/>
      <c r="G563" s="58"/>
      <c r="H563" s="62"/>
      <c r="I563" s="62"/>
    </row>
    <row r="564" spans="1:9" ht="12" x14ac:dyDescent="0.2">
      <c r="A564" s="64">
        <v>7524</v>
      </c>
      <c r="B564" s="65" t="str">
        <f>VLOOKUP(A564,[2]Ledenlijst!$B$2:$N$707,2,FALSE)</f>
        <v>SCHOKELE Ronny</v>
      </c>
      <c r="C564" s="64" t="str">
        <f>VLOOKUP(A564,[2]Ledenlijst!$B$2:$N$707,13,FALSE)</f>
        <v>K.GHOK</v>
      </c>
      <c r="D564" s="64" t="str">
        <f>VLOOKUP(A564,[2]Ledenlijst!$B$2:$N$707,7,FALSE)</f>
        <v>S</v>
      </c>
      <c r="E564" s="66"/>
      <c r="G564" s="58"/>
      <c r="H564" s="62"/>
      <c r="I564" s="62"/>
    </row>
    <row r="565" spans="1:9" ht="12" x14ac:dyDescent="0.2">
      <c r="A565" s="67" t="s">
        <v>174</v>
      </c>
      <c r="B565" s="65" t="str">
        <f>VLOOKUP(A565,[2]Ledenlijst!$B$2:$N$707,2,FALSE)</f>
        <v>SEYNHAEVEWillem</v>
      </c>
      <c r="C565" s="64" t="str">
        <f>VLOOKUP(A565,[2]Ledenlijst!$B$2:$N$707,13,FALSE)</f>
        <v>K.GHOK</v>
      </c>
      <c r="E565" s="66"/>
      <c r="F565" s="64" t="str">
        <f>VLOOKUP(A565,[2]Ledenlijst!$B$2:$N$707,7,FALSE)</f>
        <v>K</v>
      </c>
      <c r="G565" s="58"/>
      <c r="H565" s="62"/>
      <c r="I565" s="62"/>
    </row>
    <row r="566" spans="1:9" ht="12" x14ac:dyDescent="0.2">
      <c r="A566" s="64">
        <v>8702</v>
      </c>
      <c r="B566" s="65" t="str">
        <f>VLOOKUP(A566,[2]Ledenlijst!$B$2:$N$707,2,FALSE)</f>
        <v>VAN DE VELDE August</v>
      </c>
      <c r="C566" s="64" t="str">
        <f>VLOOKUP(A566,[2]Ledenlijst!$B$2:$N$707,13,FALSE)</f>
        <v>K.GHOK</v>
      </c>
      <c r="D566" s="64" t="str">
        <f>VLOOKUP(A566,[2]Ledenlijst!$B$2:$N$707,7,FALSE)</f>
        <v>S</v>
      </c>
      <c r="E566" s="66"/>
      <c r="G566" s="58"/>
      <c r="H566" s="62"/>
      <c r="I566" s="62"/>
    </row>
    <row r="567" spans="1:9" ht="12" x14ac:dyDescent="0.2">
      <c r="A567" s="67" t="s">
        <v>175</v>
      </c>
      <c r="B567" s="65" t="str">
        <f>VLOOKUP(A567,[2]Ledenlijst!$B$2:$N$707,2,FALSE)</f>
        <v>VANDEWALLE Marnix</v>
      </c>
      <c r="C567" s="64" t="str">
        <f>VLOOKUP(A567,[2]Ledenlijst!$B$2:$N$707,13,FALSE)</f>
        <v>K.GHOK</v>
      </c>
      <c r="E567" s="66"/>
      <c r="F567" s="64" t="str">
        <f>VLOOKUP(A567,[2]Ledenlijst!$B$2:$N$707,7,FALSE)</f>
        <v>K</v>
      </c>
      <c r="G567" s="58"/>
      <c r="H567" s="62"/>
      <c r="I567" s="62"/>
    </row>
    <row r="568" spans="1:9" ht="12" x14ac:dyDescent="0.2">
      <c r="A568" s="67" t="s">
        <v>176</v>
      </c>
      <c r="B568" s="65" t="str">
        <f>VLOOKUP(A568,[2]Ledenlijst!$B$2:$N$707,2,FALSE)</f>
        <v>VANHAESEBROEK Didier</v>
      </c>
      <c r="C568" s="64" t="str">
        <f>VLOOKUP(A568,[2]Ledenlijst!$B$2:$N$707,13,FALSE)</f>
        <v>K.GHOK</v>
      </c>
      <c r="E568" s="66"/>
      <c r="F568" s="64" t="str">
        <f>VLOOKUP(A568,[2]Ledenlijst!$B$2:$N$707,7,FALSE)</f>
        <v>K</v>
      </c>
      <c r="G568" s="58"/>
      <c r="H568" s="62"/>
      <c r="I568" s="62"/>
    </row>
    <row r="569" spans="1:9" ht="12" x14ac:dyDescent="0.2">
      <c r="A569" s="67" t="s">
        <v>177</v>
      </c>
      <c r="B569" s="65" t="str">
        <f>VLOOKUP(A569,[2]Ledenlijst!$B$2:$N$707,2,FALSE)</f>
        <v>VAN HOVE NANCY</v>
      </c>
      <c r="C569" s="64" t="str">
        <f>VLOOKUP(A569,[2]Ledenlijst!$B$2:$N$707,13,FALSE)</f>
        <v>K.GHOK</v>
      </c>
      <c r="E569" s="66"/>
      <c r="F569" s="64" t="str">
        <f>VLOOKUP(A569,[2]Ledenlijst!$B$2:$N$707,7,FALSE)</f>
        <v>K</v>
      </c>
      <c r="G569" s="58"/>
      <c r="H569" s="62"/>
      <c r="I569" s="62"/>
    </row>
    <row r="570" spans="1:9" ht="12" x14ac:dyDescent="0.2">
      <c r="A570" s="64">
        <v>3807</v>
      </c>
      <c r="B570" s="65" t="str">
        <f>VLOOKUP(A570,[2]Ledenlijst!$B$2:$N$707,2,FALSE)</f>
        <v>VERBRUGGHE Johan</v>
      </c>
      <c r="C570" s="64" t="str">
        <f>VLOOKUP(A570,[2]Ledenlijst!$B$2:$N$707,13,FALSE)</f>
        <v>K.GHOK</v>
      </c>
      <c r="D570" s="64" t="str">
        <f>VLOOKUP(A570,[2]Ledenlijst!$B$2:$N$707,7,FALSE)</f>
        <v>S</v>
      </c>
      <c r="E570" s="66"/>
      <c r="G570" s="58"/>
      <c r="H570" s="62"/>
      <c r="I570" s="62"/>
    </row>
    <row r="571" spans="1:9" ht="12" x14ac:dyDescent="0.2">
      <c r="A571" s="64">
        <v>9274</v>
      </c>
      <c r="B571" s="65" t="str">
        <f>VLOOKUP(A571,[2]Ledenlijst!$B$2:$N$707,2,FALSE)</f>
        <v>VERBRUGGHE Philippe</v>
      </c>
      <c r="C571" s="64" t="str">
        <f>VLOOKUP(A571,[2]Ledenlijst!$B$2:$N$707,13,FALSE)</f>
        <v>K.GHOK</v>
      </c>
      <c r="D571" s="64" t="str">
        <f>VLOOKUP(A571,[2]Ledenlijst!$B$2:$N$707,7,FALSE)</f>
        <v>S</v>
      </c>
      <c r="E571" s="66"/>
      <c r="G571" s="58"/>
      <c r="H571" s="62"/>
      <c r="I571" s="62"/>
    </row>
    <row r="572" spans="1:9" ht="12" x14ac:dyDescent="0.2">
      <c r="A572" s="67" t="s">
        <v>178</v>
      </c>
      <c r="B572" s="65" t="str">
        <f>VLOOKUP(A572,[2]Ledenlijst!$B$2:$N$707,2,FALSE)</f>
        <v>VERBRUGGHE Pol</v>
      </c>
      <c r="C572" s="64" t="str">
        <f>VLOOKUP(A572,[2]Ledenlijst!$B$2:$N$707,13,FALSE)</f>
        <v>K.GHOK</v>
      </c>
      <c r="E572" s="66"/>
      <c r="F572" s="64" t="str">
        <f>VLOOKUP(A572,[2]Ledenlijst!$B$2:$N$707,7,FALSE)</f>
        <v>K</v>
      </c>
      <c r="G572" s="58"/>
      <c r="H572" s="62"/>
      <c r="I572" s="62"/>
    </row>
    <row r="573" spans="1:9" ht="12" x14ac:dyDescent="0.2">
      <c r="A573" s="67" t="s">
        <v>179</v>
      </c>
      <c r="B573" s="65" t="str">
        <f>VLOOKUP(A573,[2]Ledenlijst!$B$2:$N$707,2,FALSE)</f>
        <v>VERCAEMERE David</v>
      </c>
      <c r="C573" s="64" t="str">
        <f>VLOOKUP(A573,[2]Ledenlijst!$B$2:$N$707,13,FALSE)</f>
        <v>K.GHOK</v>
      </c>
      <c r="E573" s="66"/>
      <c r="F573" s="64" t="str">
        <f>VLOOKUP(A573,[2]Ledenlijst!$B$2:$N$707,7,FALSE)</f>
        <v>K</v>
      </c>
      <c r="G573" s="58"/>
      <c r="H573" s="62"/>
      <c r="I573" s="62"/>
    </row>
    <row r="574" spans="1:9" ht="12" x14ac:dyDescent="0.2">
      <c r="A574" s="64">
        <v>8088</v>
      </c>
      <c r="B574" s="65" t="str">
        <f>VLOOKUP(A574,[2]Ledenlijst!$B$2:$N$707,2,FALSE)</f>
        <v>VERCAEMERE Jaak</v>
      </c>
      <c r="C574" s="64" t="str">
        <f>VLOOKUP(A574,[2]Ledenlijst!$B$2:$N$707,13,FALSE)</f>
        <v>K.GHOK</v>
      </c>
      <c r="D574" s="64" t="str">
        <f>VLOOKUP(A574,[2]Ledenlijst!$B$2:$N$707,7,FALSE)</f>
        <v>S</v>
      </c>
      <c r="E574" s="66"/>
      <c r="G574" s="58"/>
      <c r="H574" s="62"/>
      <c r="I574" s="62"/>
    </row>
    <row r="575" spans="1:9" ht="12" x14ac:dyDescent="0.2">
      <c r="A575" s="67" t="s">
        <v>180</v>
      </c>
      <c r="B575" s="65" t="str">
        <f>VLOOKUP(A575,[2]Ledenlijst!$B$2:$N$707,2,FALSE)</f>
        <v>VERCAEMERE Philippe</v>
      </c>
      <c r="C575" s="64" t="str">
        <f>VLOOKUP(A575,[2]Ledenlijst!$B$2:$N$707,13,FALSE)</f>
        <v>K.GHOK</v>
      </c>
      <c r="E575" s="66"/>
      <c r="F575" s="64" t="str">
        <f>VLOOKUP(A575,[2]Ledenlijst!$B$2:$N$707,7,FALSE)</f>
        <v>K</v>
      </c>
      <c r="G575" s="58"/>
      <c r="H575" s="62"/>
      <c r="I575" s="62"/>
    </row>
    <row r="576" spans="1:9" ht="12" x14ac:dyDescent="0.2">
      <c r="A576" s="67" t="s">
        <v>181</v>
      </c>
      <c r="B576" s="65" t="str">
        <f>VLOOKUP(A576,[2]Ledenlijst!$B$2:$N$707,2,FALSE)</f>
        <v>VERCRUYSSE Jurgen</v>
      </c>
      <c r="C576" s="64" t="str">
        <f>VLOOKUP(A576,[2]Ledenlijst!$B$2:$N$707,13,FALSE)</f>
        <v>K.GHOK</v>
      </c>
      <c r="E576" s="66"/>
      <c r="F576" s="64" t="str">
        <f>VLOOKUP(A576,[2]Ledenlijst!$B$2:$N$707,7,FALSE)</f>
        <v>K</v>
      </c>
      <c r="G576" s="58"/>
      <c r="H576" s="62"/>
      <c r="I576" s="62"/>
    </row>
    <row r="577" spans="1:9" ht="12" x14ac:dyDescent="0.2">
      <c r="A577" s="67" t="s">
        <v>182</v>
      </c>
      <c r="B577" s="65" t="str">
        <f>VLOOKUP(A577,[2]Ledenlijst!$B$2:$N$707,2,FALSE)</f>
        <v>VERCRUYSSE Marcel</v>
      </c>
      <c r="C577" s="64" t="str">
        <f>VLOOKUP(A577,[2]Ledenlijst!$B$2:$N$707,13,FALSE)</f>
        <v>K.GHOK</v>
      </c>
      <c r="E577" s="66"/>
      <c r="F577" s="64" t="str">
        <f>VLOOKUP(A577,[2]Ledenlijst!$B$2:$N$707,7,FALSE)</f>
        <v>K</v>
      </c>
      <c r="G577" s="58"/>
      <c r="H577" s="62"/>
      <c r="I577" s="62"/>
    </row>
    <row r="578" spans="1:9" ht="12" x14ac:dyDescent="0.2">
      <c r="A578" s="67" t="s">
        <v>183</v>
      </c>
      <c r="B578" s="65" t="str">
        <f>VLOOKUP(A578,[2]Ledenlijst!$B$2:$N$707,2,FALSE)</f>
        <v>VERDIN Renaud</v>
      </c>
      <c r="C578" s="64" t="str">
        <f>VLOOKUP(A578,[2]Ledenlijst!$B$2:$N$707,13,FALSE)</f>
        <v>K.GHOK</v>
      </c>
      <c r="E578" s="66"/>
      <c r="F578" s="64" t="str">
        <f>VLOOKUP(A578,[2]Ledenlijst!$B$2:$N$707,7,FALSE)</f>
        <v>K</v>
      </c>
      <c r="G578" s="58"/>
      <c r="H578" s="62"/>
      <c r="I578" s="62"/>
    </row>
    <row r="579" spans="1:9" ht="12" x14ac:dyDescent="0.2">
      <c r="A579" s="67" t="s">
        <v>184</v>
      </c>
      <c r="B579" s="65" t="str">
        <f>VLOOKUP(A579,[2]Ledenlijst!$B$2:$N$707,2,FALSE)</f>
        <v>VERHAGHE Freddy</v>
      </c>
      <c r="C579" s="64" t="str">
        <f>VLOOKUP(A579,[2]Ledenlijst!$B$2:$N$707,13,FALSE)</f>
        <v>K.GHOK</v>
      </c>
      <c r="E579" s="66"/>
      <c r="F579" s="64" t="str">
        <f>VLOOKUP(A579,[2]Ledenlijst!$B$2:$N$707,7,FALSE)</f>
        <v>K</v>
      </c>
      <c r="G579" s="58"/>
      <c r="H579" s="62"/>
      <c r="I579" s="62"/>
    </row>
    <row r="580" spans="1:9" ht="12" x14ac:dyDescent="0.2">
      <c r="A580" s="64">
        <v>1058</v>
      </c>
      <c r="B580" s="65" t="str">
        <f>VLOOKUP(A580,[2]Ledenlijst!$B$2:$N$707,2,FALSE)</f>
        <v>VERMEERSCH Dave</v>
      </c>
      <c r="C580" s="64" t="str">
        <f>VLOOKUP(A580,[2]Ledenlijst!$B$2:$N$707,13,FALSE)</f>
        <v>K.GHOK</v>
      </c>
      <c r="D580" s="64" t="str">
        <f>VLOOKUP(A580,[2]Ledenlijst!$B$2:$N$707,7,FALSE)</f>
        <v>S</v>
      </c>
      <c r="E580" s="66"/>
      <c r="G580" s="58"/>
      <c r="H580" s="62"/>
      <c r="I580" s="62"/>
    </row>
    <row r="581" spans="1:9" ht="12" x14ac:dyDescent="0.2">
      <c r="A581" s="64">
        <v>8736</v>
      </c>
      <c r="B581" s="65" t="str">
        <f>VLOOKUP(A581,[2]Ledenlijst!$B$2:$N$707,2,FALSE)</f>
        <v>VEYS Renzo</v>
      </c>
      <c r="C581" s="64" t="str">
        <f>VLOOKUP(A581,[2]Ledenlijst!$B$2:$N$707,13,FALSE)</f>
        <v>K.GHOK</v>
      </c>
      <c r="D581" s="64" t="str">
        <f>VLOOKUP(A581,[2]Ledenlijst!$B$2:$N$707,7,FALSE)</f>
        <v>S</v>
      </c>
      <c r="E581" s="66"/>
      <c r="G581" s="58"/>
      <c r="H581" s="62"/>
      <c r="I581" s="62"/>
    </row>
    <row r="582" spans="1:9" ht="12" x14ac:dyDescent="0.2">
      <c r="A582" s="64">
        <v>9532</v>
      </c>
      <c r="B582" s="65" t="str">
        <f>VLOOKUP(A582,[2]Ledenlijst!$B$2:$N$707,2,FALSE)</f>
        <v>VIENNE Isabelle</v>
      </c>
      <c r="C582" s="64" t="str">
        <f>VLOOKUP(A582,[2]Ledenlijst!$B$2:$N$707,13,FALSE)</f>
        <v>K.GHOK</v>
      </c>
      <c r="D582" s="64" t="str">
        <f>VLOOKUP(A582,[2]Ledenlijst!$B$2:$N$707,7,FALSE)</f>
        <v>S</v>
      </c>
      <c r="E582" s="66"/>
      <c r="G582" s="58"/>
      <c r="H582" s="62"/>
      <c r="I582" s="62"/>
    </row>
    <row r="583" spans="1:9" ht="12" x14ac:dyDescent="0.2">
      <c r="A583" s="67" t="s">
        <v>185</v>
      </c>
      <c r="B583" s="65" t="str">
        <f>VLOOKUP(A583,[2]Ledenlijst!$B$2:$N$707,2,FALSE)</f>
        <v>VLIEGHE Marie-Claire</v>
      </c>
      <c r="C583" s="64" t="str">
        <f>VLOOKUP(A583,[2]Ledenlijst!$B$2:$N$707,13,FALSE)</f>
        <v>K.GHOK</v>
      </c>
      <c r="E583" s="66"/>
      <c r="F583" s="64" t="str">
        <f>VLOOKUP(A583,[2]Ledenlijst!$B$2:$N$707,7,FALSE)</f>
        <v>K</v>
      </c>
      <c r="G583" s="58"/>
      <c r="H583" s="62"/>
      <c r="I583" s="62"/>
    </row>
    <row r="584" spans="1:9" ht="12" x14ac:dyDescent="0.2">
      <c r="A584" s="64">
        <v>7821</v>
      </c>
      <c r="B584" s="65" t="str">
        <f>VLOOKUP(A584,[2]Ledenlijst!$B$2:$N$707,2,FALSE)</f>
        <v>VROMANT Marc</v>
      </c>
      <c r="C584" s="64" t="str">
        <f>VLOOKUP(A584,[2]Ledenlijst!$B$2:$N$707,13,FALSE)</f>
        <v>K.GHOK</v>
      </c>
      <c r="D584" s="64" t="str">
        <f>VLOOKUP(A584,[2]Ledenlijst!$B$2:$N$707,7,FALSE)</f>
        <v>S</v>
      </c>
      <c r="E584" s="66"/>
      <c r="G584" s="58"/>
      <c r="H584" s="62"/>
      <c r="I584" s="62"/>
    </row>
    <row r="585" spans="1:9" ht="12" x14ac:dyDescent="0.2">
      <c r="A585" s="64">
        <v>7538</v>
      </c>
      <c r="B585" s="65" t="str">
        <f>VLOOKUP(A585,[2]Ledenlijst!$B$2:$N$707,2,FALSE)</f>
        <v>WERBROUCK Geert</v>
      </c>
      <c r="C585" s="64" t="str">
        <f>VLOOKUP(A585,[2]Ledenlijst!$B$2:$N$707,13,FALSE)</f>
        <v>K.GHOK</v>
      </c>
      <c r="D585" s="64" t="str">
        <f>VLOOKUP(A585,[2]Ledenlijst!$B$2:$N$707,7,FALSE)</f>
        <v>S</v>
      </c>
      <c r="E585" s="64"/>
      <c r="G585" s="62">
        <f>COUNTA(A521:A585)</f>
        <v>65</v>
      </c>
      <c r="H585" s="62"/>
      <c r="I585" s="62" t="s">
        <v>186</v>
      </c>
    </row>
    <row r="586" spans="1:9" ht="12" x14ac:dyDescent="0.2">
      <c r="A586" s="64">
        <v>8704</v>
      </c>
      <c r="B586" s="65" t="str">
        <f>VLOOKUP(A586,[2]Ledenlijst!$B$2:$N$707,2,FALSE)</f>
        <v>CALLENS Filip</v>
      </c>
      <c r="C586" s="64" t="str">
        <f>VLOOKUP(A586,[2]Ledenlijst!$B$2:$N$707,13,FALSE)</f>
        <v>DLS</v>
      </c>
      <c r="D586" s="64" t="str">
        <f>VLOOKUP(A586,[2]Ledenlijst!$B$2:$N$707,7,FALSE)</f>
        <v>S</v>
      </c>
      <c r="E586" s="66"/>
      <c r="G586" s="62"/>
      <c r="H586" s="62"/>
      <c r="I586" s="62"/>
    </row>
    <row r="587" spans="1:9" ht="12" x14ac:dyDescent="0.2">
      <c r="A587" s="64">
        <v>4763</v>
      </c>
      <c r="B587" s="65" t="str">
        <f>VLOOKUP(A587,[2]Ledenlijst!$B$2:$N$707,2,FALSE)</f>
        <v>CASTELEYN Rik</v>
      </c>
      <c r="C587" s="64" t="str">
        <f>VLOOKUP(A587,[2]Ledenlijst!$B$2:$N$707,13,FALSE)</f>
        <v>DLS</v>
      </c>
      <c r="D587" s="64" t="str">
        <f>VLOOKUP(A587,[2]Ledenlijst!$B$2:$N$707,7,FALSE)</f>
        <v>S</v>
      </c>
      <c r="E587" s="66"/>
    </row>
    <row r="588" spans="1:9" ht="12" x14ac:dyDescent="0.2">
      <c r="A588" s="64">
        <v>8689</v>
      </c>
      <c r="B588" s="65" t="str">
        <f>VLOOKUP(A588,[2]Ledenlijst!$B$2:$N$707,2,FALSE)</f>
        <v>DEWAELE Eddy</v>
      </c>
      <c r="C588" s="64" t="str">
        <f>VLOOKUP(A588,[2]Ledenlijst!$B$2:$N$707,13,FALSE)</f>
        <v>DLS</v>
      </c>
      <c r="D588" s="64" t="str">
        <f>VLOOKUP(A588,[2]Ledenlijst!$B$2:$N$707,7,FALSE)</f>
        <v>S</v>
      </c>
      <c r="E588" s="66"/>
      <c r="G588" s="62"/>
      <c r="H588" s="62"/>
      <c r="I588" s="62"/>
    </row>
    <row r="589" spans="1:9" ht="12" x14ac:dyDescent="0.2">
      <c r="A589" s="64">
        <v>8690</v>
      </c>
      <c r="B589" s="65" t="str">
        <f>VLOOKUP(A589,[2]Ledenlijst!$B$2:$N$707,2,FALSE)</f>
        <v>JOYE Rik</v>
      </c>
      <c r="C589" s="64" t="str">
        <f>VLOOKUP(A589,[2]Ledenlijst!$B$2:$N$707,13,FALSE)</f>
        <v>DLS</v>
      </c>
      <c r="D589" s="64" t="str">
        <f>VLOOKUP(A589,[2]Ledenlijst!$B$2:$N$707,7,FALSE)</f>
        <v>S</v>
      </c>
      <c r="E589" s="66"/>
      <c r="G589" s="62">
        <f>COUNTA(A586:A589)</f>
        <v>4</v>
      </c>
      <c r="H589" s="62"/>
      <c r="I589" s="62" t="s">
        <v>187</v>
      </c>
    </row>
    <row r="590" spans="1:9" ht="12" x14ac:dyDescent="0.2">
      <c r="A590" s="64">
        <v>1674</v>
      </c>
      <c r="B590" s="65" t="str">
        <f>VLOOKUP(A590,[2]Ledenlijst!$B$2:$N$707,2,FALSE)</f>
        <v>DAELMAN Eric</v>
      </c>
      <c r="C590" s="64" t="str">
        <f>VLOOKUP(A590,[2]Ledenlijst!$B$2:$N$707,13,FALSE)</f>
        <v>PO</v>
      </c>
      <c r="D590" s="64" t="str">
        <f>VLOOKUP(A590,[2]Ledenlijst!$B$2:$N$707,7,FALSE)</f>
        <v>S</v>
      </c>
      <c r="E590" s="66"/>
      <c r="G590" s="62"/>
      <c r="H590" s="62"/>
      <c r="I590" s="62"/>
    </row>
    <row r="591" spans="1:9" ht="12" x14ac:dyDescent="0.2">
      <c r="A591" s="64" t="s">
        <v>188</v>
      </c>
      <c r="B591" s="65" t="str">
        <f>VLOOKUP(A591,[2]Ledenlijst!$B$2:$N$707,2,FALSE)</f>
        <v>DE MOOR Frederik</v>
      </c>
      <c r="C591" s="64" t="str">
        <f>VLOOKUP(A591,[2]Ledenlijst!$B$2:$N$707,13,FALSE)</f>
        <v>PO</v>
      </c>
      <c r="E591" s="66"/>
      <c r="F591" s="64" t="str">
        <f>VLOOKUP(A591,[2]Ledenlijst!$B$2:$N$707,7,FALSE)</f>
        <v>K</v>
      </c>
      <c r="G591" s="62"/>
      <c r="H591" s="62"/>
      <c r="I591" s="62"/>
    </row>
    <row r="592" spans="1:9" ht="12" x14ac:dyDescent="0.2">
      <c r="A592" s="64">
        <v>7461</v>
      </c>
      <c r="B592" s="65" t="str">
        <f>VLOOKUP(A592,[2]Ledenlijst!$B$2:$N$707,2,FALSE)</f>
        <v>GRIMON Johan</v>
      </c>
      <c r="C592" s="64" t="str">
        <f>VLOOKUP(A592,[2]Ledenlijst!$B$2:$N$707,13,FALSE)</f>
        <v>PO</v>
      </c>
      <c r="D592" s="64" t="str">
        <f>VLOOKUP(A592,[2]Ledenlijst!$B$2:$N$707,7,FALSE)</f>
        <v>S</v>
      </c>
      <c r="E592" s="66"/>
      <c r="G592" s="62"/>
      <c r="H592" s="62"/>
      <c r="I592" s="62"/>
    </row>
    <row r="593" spans="1:9" ht="12" x14ac:dyDescent="0.2">
      <c r="A593" s="64">
        <v>9954</v>
      </c>
      <c r="B593" s="65" t="str">
        <f>VLOOKUP(A593,[2]Ledenlijst!$B$2:$N$707,2,FALSE)</f>
        <v>PETRUS Kim</v>
      </c>
      <c r="C593" s="64" t="str">
        <f>VLOOKUP(A593,[2]Ledenlijst!$B$2:$N$707,13,FALSE)</f>
        <v>PO</v>
      </c>
      <c r="D593" s="64" t="str">
        <f>VLOOKUP(A593,[2]Ledenlijst!$B$2:$N$707,7,FALSE)</f>
        <v>S</v>
      </c>
      <c r="E593" s="66"/>
      <c r="G593" s="62"/>
      <c r="H593" s="62"/>
      <c r="I593" s="62"/>
    </row>
    <row r="594" spans="1:9" ht="12" x14ac:dyDescent="0.2">
      <c r="A594" s="64">
        <v>9534</v>
      </c>
      <c r="B594" s="65" t="str">
        <f>VLOOKUP(A594,[2]Ledenlijst!$B$2:$N$707,2,FALSE)</f>
        <v>VANHONACKER Dominique</v>
      </c>
      <c r="C594" s="64" t="str">
        <f>VLOOKUP(A594,[2]Ledenlijst!$B$2:$N$707,13,FALSE)</f>
        <v>PO</v>
      </c>
      <c r="D594" s="64" t="str">
        <f>VLOOKUP(A594,[2]Ledenlijst!$B$2:$N$707,7,FALSE)</f>
        <v>S</v>
      </c>
      <c r="E594" s="66"/>
      <c r="G594" s="62"/>
      <c r="H594" s="62"/>
      <c r="I594" s="62"/>
    </row>
    <row r="595" spans="1:9" ht="12" x14ac:dyDescent="0.2">
      <c r="A595" s="64">
        <v>7605</v>
      </c>
      <c r="B595" s="65" t="str">
        <f>VLOOKUP(A595,[2]Ledenlijst!$B$2:$N$707,2,FALSE)</f>
        <v>VAN SCHOOR Danny</v>
      </c>
      <c r="C595" s="64" t="str">
        <f>VLOOKUP(A595,[2]Ledenlijst!$B$2:$N$707,13,FALSE)</f>
        <v>PO</v>
      </c>
      <c r="D595" s="64" t="str">
        <f>VLOOKUP(A595,[2]Ledenlijst!$B$2:$N$707,7,FALSE)</f>
        <v>S</v>
      </c>
      <c r="E595" s="66"/>
      <c r="G595" s="62"/>
      <c r="H595" s="62"/>
      <c r="I595" s="62"/>
    </row>
    <row r="596" spans="1:9" ht="12" x14ac:dyDescent="0.2">
      <c r="A596" s="64">
        <v>9953</v>
      </c>
      <c r="B596" s="65" t="str">
        <f>VLOOKUP(A596,[2]Ledenlijst!$B$2:$N$707,2,FALSE)</f>
        <v>WILMS Steve</v>
      </c>
      <c r="C596" s="64" t="str">
        <f>VLOOKUP(A596,[2]Ledenlijst!$B$2:$N$707,13,FALSE)</f>
        <v>PO</v>
      </c>
      <c r="D596" s="64" t="str">
        <f>VLOOKUP(A596,[2]Ledenlijst!$B$2:$N$707,7,FALSE)</f>
        <v>S</v>
      </c>
      <c r="E596" s="66"/>
      <c r="G596" s="62">
        <f>COUNTA(A590:A596)</f>
        <v>7</v>
      </c>
      <c r="H596" s="62"/>
      <c r="I596" s="62" t="s">
        <v>189</v>
      </c>
    </row>
    <row r="597" spans="1:9" ht="12" x14ac:dyDescent="0.2">
      <c r="A597" s="64"/>
      <c r="E597" s="66"/>
      <c r="G597" s="62"/>
      <c r="H597" s="62"/>
      <c r="I597" s="62"/>
    </row>
    <row r="598" spans="1:9" ht="12" x14ac:dyDescent="0.2">
      <c r="A598" s="58"/>
      <c r="B598" s="58"/>
      <c r="C598" s="61">
        <f>COUNTA(C426:C597)</f>
        <v>171</v>
      </c>
      <c r="D598" s="61">
        <f>COUNTA(D426:D597)</f>
        <v>131</v>
      </c>
      <c r="E598" s="61">
        <f>COUNTA(E426:E597)</f>
        <v>3</v>
      </c>
      <c r="F598" s="61">
        <f>COUNTA(F426:F597)</f>
        <v>37</v>
      </c>
      <c r="G598" s="61"/>
      <c r="H598" s="61">
        <f>SUM(G426:G597)</f>
        <v>171</v>
      </c>
      <c r="I598" s="61" t="s">
        <v>190</v>
      </c>
    </row>
    <row r="599" spans="1:9" ht="7.5" customHeight="1" thickBot="1" x14ac:dyDescent="0.25">
      <c r="A599" s="71"/>
      <c r="B599" s="72"/>
      <c r="C599" s="73"/>
      <c r="D599" s="73"/>
      <c r="E599" s="73"/>
      <c r="F599" s="73"/>
      <c r="G599" s="73"/>
      <c r="H599" s="73"/>
      <c r="I599" s="73"/>
    </row>
    <row r="600" spans="1:9" ht="7.5" customHeight="1" thickTop="1" x14ac:dyDescent="0.2">
      <c r="A600" s="64"/>
      <c r="C600" s="66"/>
      <c r="D600" s="66"/>
      <c r="E600" s="58"/>
      <c r="F600" s="58"/>
      <c r="G600" s="58"/>
      <c r="H600" s="58"/>
      <c r="I600" s="58"/>
    </row>
    <row r="601" spans="1:9" ht="12" customHeight="1" x14ac:dyDescent="0.2">
      <c r="A601" s="64">
        <v>1294</v>
      </c>
      <c r="B601" s="65" t="str">
        <f>VLOOKUP(A601,[2]Ledenlijst!$B$2:$N$707,2,FALSE)</f>
        <v>BACKMAN Werner</v>
      </c>
      <c r="C601" s="64" t="str">
        <f>VLOOKUP(A601,[2]Ledenlijst!$B$2:$N$707,13,FALSE)</f>
        <v>BCKS</v>
      </c>
      <c r="D601" s="64" t="str">
        <f>VLOOKUP(A601,[2]Ledenlijst!$B$2:$N$707,7,FALSE)</f>
        <v>S</v>
      </c>
      <c r="E601" s="61"/>
      <c r="F601" s="65"/>
      <c r="G601" s="61"/>
      <c r="H601" s="61"/>
      <c r="I601" s="61"/>
    </row>
    <row r="602" spans="1:9" ht="12" x14ac:dyDescent="0.2">
      <c r="A602" s="64">
        <v>7812</v>
      </c>
      <c r="B602" s="65" t="str">
        <f>VLOOKUP(A602,[2]Ledenlijst!$B$2:$N$707,2,FALSE)</f>
        <v>BOERJAN Pierre</v>
      </c>
      <c r="C602" s="64" t="str">
        <f>VLOOKUP(A602,[2]Ledenlijst!$B$2:$N$707,13,FALSE)</f>
        <v>BCKS</v>
      </c>
      <c r="D602" s="64" t="str">
        <f>VLOOKUP(A602,[2]Ledenlijst!$B$2:$N$707,7,FALSE)</f>
        <v>S</v>
      </c>
      <c r="E602" s="61"/>
      <c r="F602" s="65"/>
      <c r="G602" s="61"/>
      <c r="H602" s="61"/>
      <c r="I602" s="61"/>
    </row>
    <row r="603" spans="1:9" ht="12" x14ac:dyDescent="0.2">
      <c r="A603" s="67" t="s">
        <v>191</v>
      </c>
      <c r="B603" s="65" t="str">
        <f>VLOOKUP(A603,[2]Ledenlijst!$B$2:$N$707,2,FALSE)</f>
        <v>CAP Jessica</v>
      </c>
      <c r="C603" s="64" t="str">
        <f>VLOOKUP(A603,[2]Ledenlijst!$B$2:$N$707,13,FALSE)</f>
        <v>BCSK</v>
      </c>
      <c r="E603" s="61"/>
      <c r="F603" s="64" t="str">
        <f>VLOOKUP(A603,[2]Ledenlijst!$B$2:$N$707,7,FALSE)</f>
        <v>K</v>
      </c>
      <c r="G603" s="61"/>
      <c r="H603" s="61"/>
      <c r="I603" s="61"/>
    </row>
    <row r="604" spans="1:9" ht="12" x14ac:dyDescent="0.2">
      <c r="A604" s="64">
        <v>4894</v>
      </c>
      <c r="B604" s="65" t="str">
        <f>VLOOKUP(A604,[2]Ledenlijst!$B$2:$N$707,2,FALSE)</f>
        <v>DAELMAN Walther</v>
      </c>
      <c r="C604" s="64" t="str">
        <f>VLOOKUP(A604,[2]Ledenlijst!$B$2:$N$707,13,FALSE)</f>
        <v>BCSK</v>
      </c>
      <c r="D604" s="64" t="str">
        <f>VLOOKUP(A604,[2]Ledenlijst!$B$2:$N$707,7,FALSE)</f>
        <v>S</v>
      </c>
      <c r="E604" s="61"/>
      <c r="F604" s="64"/>
      <c r="G604" s="61"/>
      <c r="H604" s="61"/>
      <c r="I604" s="61"/>
    </row>
    <row r="605" spans="1:9" ht="12" x14ac:dyDescent="0.2">
      <c r="A605" s="64">
        <v>4895</v>
      </c>
      <c r="B605" s="65" t="str">
        <f>VLOOKUP(A605,[2]Ledenlijst!$B$2:$N$707,2,FALSE)</f>
        <v>DE BLOCK Omer</v>
      </c>
      <c r="C605" s="64" t="str">
        <f>VLOOKUP(A605,[2]Ledenlijst!$B$2:$N$707,13,FALSE)</f>
        <v>BCSK</v>
      </c>
      <c r="D605" s="64" t="str">
        <f>VLOOKUP(A605,[2]Ledenlijst!$B$2:$N$707,7,FALSE)</f>
        <v>S</v>
      </c>
      <c r="E605" s="61"/>
      <c r="F605" s="64"/>
      <c r="G605" s="61"/>
      <c r="H605" s="61"/>
      <c r="I605" s="61"/>
    </row>
    <row r="606" spans="1:9" ht="12" x14ac:dyDescent="0.2">
      <c r="A606" s="64">
        <v>9276</v>
      </c>
      <c r="B606" s="65" t="str">
        <f>VLOOKUP(A606,[2]Ledenlijst!$B$2:$N$707,2,FALSE)</f>
        <v>DE KORT Marc</v>
      </c>
      <c r="C606" s="64" t="str">
        <f>VLOOKUP(A606,[2]Ledenlijst!$B$2:$N$707,13,FALSE)</f>
        <v>BCKS</v>
      </c>
      <c r="D606" s="64" t="str">
        <f>VLOOKUP(A606,[2]Ledenlijst!$B$2:$N$707,7,FALSE)</f>
        <v>S</v>
      </c>
      <c r="E606" s="61"/>
      <c r="F606" s="65"/>
      <c r="G606" s="61"/>
      <c r="H606" s="61"/>
      <c r="I606" s="61"/>
    </row>
    <row r="607" spans="1:9" ht="12" x14ac:dyDescent="0.2">
      <c r="A607" s="64">
        <v>9955</v>
      </c>
      <c r="B607" s="65" t="str">
        <f>VLOOKUP(A607,[2]Ledenlijst!$B$2:$N$707,2,FALSE)</f>
        <v>DE RUDDER David</v>
      </c>
      <c r="C607" s="64" t="str">
        <f>VLOOKUP(A607,[2]Ledenlijst!$B$2:$N$707,13,FALSE)</f>
        <v>BCKS</v>
      </c>
      <c r="D607" s="64" t="str">
        <f>VLOOKUP(A607,[2]Ledenlijst!$B$2:$N$707,7,FALSE)</f>
        <v>S</v>
      </c>
      <c r="E607" s="61"/>
      <c r="F607" s="65"/>
      <c r="G607" s="61"/>
      <c r="H607" s="61"/>
      <c r="I607" s="61"/>
    </row>
    <row r="608" spans="1:9" ht="12" x14ac:dyDescent="0.2">
      <c r="A608" s="64">
        <v>6488</v>
      </c>
      <c r="B608" s="65" t="str">
        <f>VLOOKUP(A608,[2]Ledenlijst!$B$2:$N$707,2,FALSE)</f>
        <v>DE WITTE Franky</v>
      </c>
      <c r="C608" s="64" t="str">
        <f>VLOOKUP(A608,[2]Ledenlijst!$B$2:$N$707,13,FALSE)</f>
        <v>BCSK</v>
      </c>
      <c r="D608" s="64" t="str">
        <f>VLOOKUP(A608,[2]Ledenlijst!$B$2:$N$707,7,FALSE)</f>
        <v>S</v>
      </c>
      <c r="E608" s="61"/>
      <c r="F608" s="65"/>
      <c r="G608" s="61"/>
      <c r="H608" s="61"/>
      <c r="I608" s="61"/>
    </row>
    <row r="609" spans="1:9" ht="12" x14ac:dyDescent="0.2">
      <c r="A609" s="64">
        <v>6489</v>
      </c>
      <c r="B609" s="65" t="str">
        <f>VLOOKUP(A609,[2]Ledenlijst!$B$2:$N$707,2,FALSE)</f>
        <v>DE WITTE Jeffrey</v>
      </c>
      <c r="C609" s="64" t="str">
        <f>VLOOKUP(A609,[2]Ledenlijst!$B$2:$N$707,13,FALSE)</f>
        <v>BCSK</v>
      </c>
      <c r="D609" s="64" t="str">
        <f>VLOOKUP(A609,[2]Ledenlijst!$B$2:$N$707,7,FALSE)</f>
        <v>S</v>
      </c>
      <c r="E609" s="61"/>
      <c r="F609" s="65"/>
      <c r="G609" s="61"/>
      <c r="H609" s="61"/>
      <c r="I609" s="61"/>
    </row>
    <row r="610" spans="1:9" ht="12" x14ac:dyDescent="0.2">
      <c r="A610" s="64">
        <v>8073</v>
      </c>
      <c r="B610" s="65" t="str">
        <f>VLOOKUP(A610,[2]Ledenlijst!$B$2:$N$707,2,FALSE)</f>
        <v>DE WITTE Tamara</v>
      </c>
      <c r="C610" s="64" t="str">
        <f>VLOOKUP(A610,[2]Ledenlijst!$B$2:$N$707,13,FALSE)</f>
        <v>BCSK</v>
      </c>
      <c r="D610" s="64" t="str">
        <f>VLOOKUP(A610,[2]Ledenlijst!$B$2:$N$707,7,FALSE)</f>
        <v>S</v>
      </c>
      <c r="E610" s="61"/>
      <c r="F610" s="65"/>
      <c r="G610" s="61"/>
      <c r="H610" s="61"/>
      <c r="I610" s="61"/>
    </row>
    <row r="611" spans="1:9" ht="12" x14ac:dyDescent="0.2">
      <c r="A611" s="64">
        <v>8385</v>
      </c>
      <c r="B611" s="65" t="str">
        <f>VLOOKUP(A611,[2]Ledenlijst!$B$2:$N$707,2,FALSE)</f>
        <v>GODDAERT Johan</v>
      </c>
      <c r="C611" s="64" t="str">
        <f>VLOOKUP(A611,[2]Ledenlijst!$B$2:$N$707,13,FALSE)</f>
        <v>BCSK</v>
      </c>
      <c r="D611" s="64" t="str">
        <f>VLOOKUP(A611,[2]Ledenlijst!$B$2:$N$707,7,FALSE)</f>
        <v>S</v>
      </c>
      <c r="E611" s="64"/>
      <c r="F611" s="65"/>
      <c r="G611" s="61"/>
      <c r="H611" s="61"/>
      <c r="I611" s="61"/>
    </row>
    <row r="612" spans="1:9" ht="12" x14ac:dyDescent="0.2">
      <c r="A612" s="64">
        <v>8900</v>
      </c>
      <c r="B612" s="65" t="str">
        <f>VLOOKUP(A612,[2]Ledenlijst!$B$2:$N$707,2,FALSE)</f>
        <v>JANSSENS Dirk</v>
      </c>
      <c r="C612" s="64" t="str">
        <f>VLOOKUP(A612,[2]Ledenlijst!$B$2:$N$707,13,FALSE)</f>
        <v>BCSK</v>
      </c>
      <c r="D612" s="64" t="str">
        <f>VLOOKUP(A612,[2]Ledenlijst!$B$2:$N$707,7,FALSE)</f>
        <v>S</v>
      </c>
      <c r="E612" s="61"/>
      <c r="F612" s="65"/>
      <c r="G612" s="61"/>
      <c r="H612" s="61"/>
      <c r="I612" s="61"/>
    </row>
    <row r="613" spans="1:9" ht="12" x14ac:dyDescent="0.2">
      <c r="A613" s="64">
        <v>4937</v>
      </c>
      <c r="B613" s="65" t="str">
        <f>VLOOKUP(A613,[2]Ledenlijst!$B$2:$N$707,2,FALSE)</f>
        <v>LEEMANS Willy</v>
      </c>
      <c r="C613" s="64" t="str">
        <f>VLOOKUP(A613,[2]Ledenlijst!$B$2:$N$707,13,FALSE)</f>
        <v>BCSK</v>
      </c>
      <c r="D613" s="64" t="str">
        <f>VLOOKUP(A613,[2]Ledenlijst!$B$2:$N$707,7,FALSE)</f>
        <v>S</v>
      </c>
      <c r="E613" s="64"/>
      <c r="F613" s="65"/>
      <c r="G613" s="61"/>
      <c r="H613" s="61"/>
      <c r="I613" s="61"/>
    </row>
    <row r="614" spans="1:9" ht="12" x14ac:dyDescent="0.2">
      <c r="A614" s="64">
        <v>4853</v>
      </c>
      <c r="B614" s="65" t="str">
        <f>VLOOKUP(A614,[2]Ledenlijst!$B$2:$N$707,2,FALSE)</f>
        <v>NOPPE Robert</v>
      </c>
      <c r="C614" s="64" t="str">
        <f>VLOOKUP(A614,[2]Ledenlijst!$B$2:$N$707,13,FALSE)</f>
        <v>BCSK</v>
      </c>
      <c r="D614" s="64" t="str">
        <f>VLOOKUP(A614,[2]Ledenlijst!$B$2:$N$707,7,FALSE)</f>
        <v>S</v>
      </c>
      <c r="E614" s="64"/>
      <c r="F614" s="65"/>
      <c r="G614" s="61"/>
      <c r="H614" s="61"/>
      <c r="I614" s="61"/>
    </row>
    <row r="615" spans="1:9" ht="12" x14ac:dyDescent="0.2">
      <c r="A615" s="64">
        <v>9441</v>
      </c>
      <c r="B615" s="65" t="str">
        <f>VLOOKUP(A615,[2]Ledenlijst!$B$2:$N$707,2,FALSE)</f>
        <v>ROSIER Nick</v>
      </c>
      <c r="C615" s="64" t="str">
        <f>VLOOKUP(A615,[2]Ledenlijst!$B$2:$N$707,13,FALSE)</f>
        <v>BCSK</v>
      </c>
      <c r="E615" s="64" t="str">
        <f>VLOOKUP(A615,[2]Ledenlijst!$B$2:$N$707,7,FALSE)</f>
        <v>J</v>
      </c>
      <c r="F615" s="65"/>
      <c r="G615" s="61"/>
      <c r="H615" s="61"/>
      <c r="I615" s="61"/>
    </row>
    <row r="616" spans="1:9" ht="12" x14ac:dyDescent="0.2">
      <c r="A616" s="64">
        <v>4854</v>
      </c>
      <c r="B616" s="65" t="str">
        <f>VLOOKUP(A616,[2]Ledenlijst!$B$2:$N$707,2,FALSE)</f>
        <v>ROSIER Peter</v>
      </c>
      <c r="C616" s="64" t="str">
        <f>VLOOKUP(A616,[2]Ledenlijst!$B$2:$N$707,13,FALSE)</f>
        <v>BCSK</v>
      </c>
      <c r="D616" s="64" t="str">
        <f>VLOOKUP(A616,[2]Ledenlijst!$B$2:$N$707,7,FALSE)</f>
        <v>S</v>
      </c>
      <c r="E616" s="64"/>
      <c r="F616" s="65"/>
      <c r="G616" s="61"/>
      <c r="H616" s="61"/>
      <c r="I616" s="61"/>
    </row>
    <row r="617" spans="1:9" ht="12" x14ac:dyDescent="0.2">
      <c r="A617" s="64" t="s">
        <v>192</v>
      </c>
      <c r="B617" s="65" t="str">
        <f>VLOOKUP(A617,[2]Ledenlijst!$B$2:$N$707,2,FALSE)</f>
        <v>SEGERS Didier</v>
      </c>
      <c r="C617" s="64" t="str">
        <f>VLOOKUP(A617,[2]Ledenlijst!$B$2:$N$707,13,FALSE)</f>
        <v>BCSK</v>
      </c>
      <c r="D617" s="64" t="str">
        <f>VLOOKUP(A617,[2]Ledenlijst!$B$2:$N$707,7,FALSE)</f>
        <v>S</v>
      </c>
      <c r="E617" s="61"/>
      <c r="F617" s="64"/>
      <c r="G617" s="61"/>
      <c r="H617" s="61"/>
      <c r="I617" s="61"/>
    </row>
    <row r="618" spans="1:9" ht="12" x14ac:dyDescent="0.2">
      <c r="A618" s="64" t="s">
        <v>193</v>
      </c>
      <c r="B618" s="65" t="str">
        <f>VLOOKUP(A618,[2]Ledenlijst!$B$2:$N$707,2,FALSE)</f>
        <v>VAN BIESEN Tom</v>
      </c>
      <c r="C618" s="64" t="str">
        <f>VLOOKUP(A618,[2]Ledenlijst!$B$2:$N$707,13,FALSE)</f>
        <v>BCSK</v>
      </c>
      <c r="D618" s="64" t="str">
        <f>VLOOKUP(A618,[2]Ledenlijst!$B$2:$N$707,7,FALSE)</f>
        <v>S</v>
      </c>
      <c r="E618" s="65"/>
      <c r="F618" s="65"/>
      <c r="G618" s="61"/>
      <c r="H618" s="61"/>
      <c r="I618" s="61"/>
    </row>
    <row r="619" spans="1:9" ht="12" x14ac:dyDescent="0.2">
      <c r="A619" s="64">
        <v>8133</v>
      </c>
      <c r="B619" s="65" t="str">
        <f>VLOOKUP(A619,[2]Ledenlijst!$B$2:$N$707,2,FALSE)</f>
        <v>VAN CRAENENBROECK Theo</v>
      </c>
      <c r="C619" s="64" t="str">
        <f>VLOOKUP(A619,[2]Ledenlijst!$B$2:$N$707,13,FALSE)</f>
        <v>BCSK</v>
      </c>
      <c r="D619" s="64" t="str">
        <f>VLOOKUP(A619,[2]Ledenlijst!$B$2:$N$707,7,FALSE)</f>
        <v>S</v>
      </c>
      <c r="E619" s="65"/>
      <c r="F619" s="65"/>
      <c r="G619" s="61"/>
      <c r="H619" s="61"/>
      <c r="I619" s="61"/>
    </row>
    <row r="620" spans="1:9" ht="12" x14ac:dyDescent="0.2">
      <c r="A620" s="64">
        <v>8717</v>
      </c>
      <c r="B620" s="65" t="str">
        <f>VLOOKUP(A620,[2]Ledenlijst!$B$2:$N$707,2,FALSE)</f>
        <v>VAN den EEDEN Kurt</v>
      </c>
      <c r="C620" s="64" t="str">
        <f>VLOOKUP(A620,[2]Ledenlijst!$B$2:$N$707,13,FALSE)</f>
        <v>BCSK</v>
      </c>
      <c r="D620" s="64" t="str">
        <f>VLOOKUP(A620,[2]Ledenlijst!$B$2:$N$707,7,FALSE)</f>
        <v>S</v>
      </c>
      <c r="E620" s="64"/>
      <c r="F620" s="64"/>
      <c r="G620" s="61"/>
      <c r="H620" s="61"/>
      <c r="I620" s="61"/>
    </row>
    <row r="621" spans="1:9" ht="12" x14ac:dyDescent="0.2">
      <c r="A621" s="67" t="s">
        <v>194</v>
      </c>
      <c r="B621" s="65" t="str">
        <f>VLOOKUP(A621,[2]Ledenlijst!$B$2:$N$707,2,FALSE)</f>
        <v>VAN HECKE Rita</v>
      </c>
      <c r="C621" s="64" t="str">
        <f>VLOOKUP(A621,[2]Ledenlijst!$B$2:$N$707,13,FALSE)</f>
        <v>BCSK</v>
      </c>
      <c r="E621" s="64"/>
      <c r="F621" s="64" t="str">
        <f>VLOOKUP(A621,[2]Ledenlijst!$B$2:$N$707,7,FALSE)</f>
        <v>K</v>
      </c>
      <c r="G621" s="61"/>
      <c r="H621" s="61"/>
      <c r="I621" s="61"/>
    </row>
    <row r="622" spans="1:9" ht="12" x14ac:dyDescent="0.2">
      <c r="A622" s="64">
        <v>8674</v>
      </c>
      <c r="B622" s="65" t="str">
        <f>VLOOKUP(A622,[2]Ledenlijst!$B$2:$N$707,2,FALSE)</f>
        <v>VAN LEUVENHAGE Dylan</v>
      </c>
      <c r="C622" s="64" t="str">
        <f>VLOOKUP(A622,[2]Ledenlijst!$B$2:$N$707,13,FALSE)</f>
        <v>BCSK</v>
      </c>
      <c r="D622" s="64" t="str">
        <f>VLOOKUP(A622,[2]Ledenlijst!$B$2:$N$707,7,FALSE)</f>
        <v>S</v>
      </c>
      <c r="E622" s="64"/>
      <c r="F622" s="64"/>
      <c r="G622" s="61"/>
      <c r="H622" s="61"/>
      <c r="I622" s="61"/>
    </row>
    <row r="623" spans="1:9" ht="12" x14ac:dyDescent="0.2">
      <c r="A623" s="64" t="s">
        <v>195</v>
      </c>
      <c r="B623" s="65" t="str">
        <f>VLOOKUP(A623,[2]Ledenlijst!$B$2:$N$707,2,FALSE)</f>
        <v>VAN VOSSELEN Christoph</v>
      </c>
      <c r="C623" s="64" t="str">
        <f>VLOOKUP(A623,[2]Ledenlijst!$B$2:$N$707,13,FALSE)</f>
        <v>BCSK</v>
      </c>
      <c r="D623" s="64" t="str">
        <f>VLOOKUP(A623,[2]Ledenlijst!$B$2:$N$707,7,FALSE)</f>
        <v>S</v>
      </c>
      <c r="E623" s="64"/>
      <c r="F623" s="64"/>
      <c r="G623" s="61">
        <f>COUNTA(A601:A623)</f>
        <v>23</v>
      </c>
      <c r="H623" s="61"/>
      <c r="I623" s="61" t="s">
        <v>196</v>
      </c>
    </row>
    <row r="624" spans="1:9" ht="12" x14ac:dyDescent="0.2">
      <c r="A624" s="64" t="s">
        <v>197</v>
      </c>
      <c r="B624" s="65" t="str">
        <f>VLOOKUP(A624,[2]Ledenlijst!$B$2:$N$707,2,FALSE)</f>
        <v>BRITO Dos Santos Letitia</v>
      </c>
      <c r="C624" s="64" t="str">
        <f>VLOOKUP(A624,[2]Ledenlijst!$B$2:$N$707,13,FALSE)</f>
        <v>KGV</v>
      </c>
      <c r="E624" s="64"/>
      <c r="F624" s="64" t="str">
        <f>VLOOKUP(A624,[2]Ledenlijst!$B$2:$N$707,7,FALSE)</f>
        <v>K</v>
      </c>
      <c r="G624" s="64"/>
      <c r="H624" s="61"/>
      <c r="I624" s="61"/>
    </row>
    <row r="625" spans="1:9" ht="12" x14ac:dyDescent="0.2">
      <c r="A625" s="64">
        <v>5232</v>
      </c>
      <c r="B625" s="65" t="str">
        <f>VLOOKUP(A625,[2]Ledenlijst!$B$2:$N$707,2,FALSE)</f>
        <v>CORNET Walther</v>
      </c>
      <c r="C625" s="64" t="str">
        <f>VLOOKUP(A625,[2]Ledenlijst!$B$2:$N$707,13,FALSE)</f>
        <v>KGV</v>
      </c>
      <c r="D625" s="64" t="str">
        <f>VLOOKUP(A625,[2]Ledenlijst!$B$2:$N$707,7,FALSE)</f>
        <v>S</v>
      </c>
      <c r="E625" s="64"/>
      <c r="F625" s="64"/>
      <c r="G625" s="65"/>
      <c r="H625" s="61"/>
      <c r="I625" s="61"/>
    </row>
    <row r="626" spans="1:9" ht="12" x14ac:dyDescent="0.2">
      <c r="A626" s="64">
        <v>1062</v>
      </c>
      <c r="B626" s="65" t="str">
        <f>VLOOKUP(A626,[2]Ledenlijst!$B$2:$N$707,2,FALSE)</f>
        <v>DE WREEDE Marc</v>
      </c>
      <c r="C626" s="64" t="str">
        <f>VLOOKUP(A626,[2]Ledenlijst!$B$2:$N$707,13,FALSE)</f>
        <v>KGV</v>
      </c>
      <c r="D626" s="64" t="str">
        <f>VLOOKUP(A626,[2]Ledenlijst!$B$2:$N$707,7,FALSE)</f>
        <v>S</v>
      </c>
      <c r="E626" s="61"/>
      <c r="F626" s="64"/>
      <c r="G626" s="65"/>
      <c r="H626" s="61"/>
      <c r="I626" s="61"/>
    </row>
    <row r="627" spans="1:9" ht="12" x14ac:dyDescent="0.2">
      <c r="A627" s="64">
        <v>4865</v>
      </c>
      <c r="B627" s="65" t="str">
        <f>VLOOKUP(A627,[2]Ledenlijst!$B$2:$N$707,2,FALSE)</f>
        <v>HAEGENS Willy</v>
      </c>
      <c r="C627" s="64" t="str">
        <f>VLOOKUP(A627,[2]Ledenlijst!$B$2:$N$707,13,FALSE)</f>
        <v>KGV</v>
      </c>
      <c r="D627" s="64" t="str">
        <f>VLOOKUP(A627,[2]Ledenlijst!$B$2:$N$707,7,FALSE)</f>
        <v>S</v>
      </c>
      <c r="E627" s="61"/>
      <c r="F627" s="65"/>
      <c r="G627" s="61"/>
      <c r="H627" s="61"/>
      <c r="I627" s="61"/>
    </row>
    <row r="628" spans="1:9" ht="12" x14ac:dyDescent="0.2">
      <c r="A628" s="64">
        <v>6712</v>
      </c>
      <c r="B628" s="65" t="str">
        <f>VLOOKUP(A628,[2]Ledenlijst!$B$2:$N$707,2,FALSE)</f>
        <v>SEGERS Didier</v>
      </c>
      <c r="C628" s="64" t="str">
        <f>VLOOKUP(A628,[2]Ledenlijst!$B$2:$N$707,13,FALSE)</f>
        <v>KGV</v>
      </c>
      <c r="D628" s="64" t="str">
        <f>VLOOKUP(A628,[2]Ledenlijst!$B$2:$N$707,7,FALSE)</f>
        <v>S</v>
      </c>
      <c r="E628" s="61"/>
      <c r="F628" s="65"/>
      <c r="G628" s="61"/>
      <c r="H628" s="61"/>
      <c r="I628" s="61"/>
    </row>
    <row r="629" spans="1:9" ht="12" x14ac:dyDescent="0.2">
      <c r="A629" s="64">
        <v>6784</v>
      </c>
      <c r="B629" s="65" t="str">
        <f>VLOOKUP(A629,[2]Ledenlijst!$B$2:$N$707,2,FALSE)</f>
        <v>VAN BIESEN Tom</v>
      </c>
      <c r="C629" s="64" t="str">
        <f>VLOOKUP(A629,[2]Ledenlijst!$B$2:$N$707,13,FALSE)</f>
        <v>KGV</v>
      </c>
      <c r="D629" s="64" t="str">
        <f>VLOOKUP(A629,[2]Ledenlijst!$B$2:$N$707,7,FALSE)</f>
        <v>S</v>
      </c>
      <c r="E629" s="61"/>
      <c r="F629" s="65"/>
      <c r="G629" s="61"/>
      <c r="H629" s="61"/>
      <c r="I629" s="61"/>
    </row>
    <row r="630" spans="1:9" ht="12" x14ac:dyDescent="0.2">
      <c r="A630" s="64">
        <v>8870</v>
      </c>
      <c r="B630" s="65" t="str">
        <f>VLOOKUP(A630,[2]Ledenlijst!$B$2:$N$707,2,FALSE)</f>
        <v>VAN MEIRVENNE Nestor</v>
      </c>
      <c r="C630" s="64" t="str">
        <f>VLOOKUP(A630,[2]Ledenlijst!$B$2:$N$707,13,FALSE)</f>
        <v>KGV</v>
      </c>
      <c r="D630" s="64" t="str">
        <f>VLOOKUP(A630,[2]Ledenlijst!$B$2:$N$707,7,FALSE)</f>
        <v>S</v>
      </c>
      <c r="E630" s="61"/>
      <c r="F630" s="65"/>
      <c r="G630" s="61"/>
      <c r="H630" s="61"/>
      <c r="I630" s="61"/>
    </row>
    <row r="631" spans="1:9" ht="12" x14ac:dyDescent="0.2">
      <c r="A631" s="64">
        <v>5229</v>
      </c>
      <c r="B631" s="65" t="str">
        <f>VLOOKUP(A631,[2]Ledenlijst!$B$2:$N$707,2,FALSE)</f>
        <v>VAN MELE Franky</v>
      </c>
      <c r="C631" s="64" t="str">
        <f>VLOOKUP(A631,[2]Ledenlijst!$B$2:$N$707,13,FALSE)</f>
        <v>KGV</v>
      </c>
      <c r="D631" s="64" t="str">
        <f>VLOOKUP(A631,[2]Ledenlijst!$B$2:$N$707,7,FALSE)</f>
        <v>S</v>
      </c>
      <c r="E631" s="61"/>
      <c r="F631" s="65"/>
      <c r="G631" s="61"/>
      <c r="H631" s="61"/>
      <c r="I631" s="61"/>
    </row>
    <row r="632" spans="1:9" ht="12" x14ac:dyDescent="0.2">
      <c r="A632" s="64">
        <v>4872</v>
      </c>
      <c r="B632" s="65" t="str">
        <f>VLOOKUP(A632,[2]Ledenlijst!$B$2:$N$707,2,FALSE)</f>
        <v>VAN VOSSEL Danny</v>
      </c>
      <c r="C632" s="64" t="str">
        <f>VLOOKUP(A632,[2]Ledenlijst!$B$2:$N$707,13,FALSE)</f>
        <v>KGV</v>
      </c>
      <c r="D632" s="64" t="str">
        <f>VLOOKUP(A632,[2]Ledenlijst!$B$2:$N$707,7,FALSE)</f>
        <v>S</v>
      </c>
      <c r="E632" s="61"/>
      <c r="F632" s="65"/>
      <c r="G632" s="61"/>
      <c r="H632" s="61"/>
      <c r="I632" s="61"/>
    </row>
    <row r="633" spans="1:9" ht="12" x14ac:dyDescent="0.2">
      <c r="A633" s="64">
        <v>6117</v>
      </c>
      <c r="B633" s="65" t="str">
        <f>VLOOKUP(A633,[2]Ledenlijst!$B$2:$N$707,2,FALSE)</f>
        <v>VAN VOSSELEN Christoph</v>
      </c>
      <c r="C633" s="64" t="str">
        <f>VLOOKUP(A633,[2]Ledenlijst!$B$2:$N$707,13,FALSE)</f>
        <v>KGV</v>
      </c>
      <c r="D633" s="64" t="str">
        <f>VLOOKUP(A633,[2]Ledenlijst!$B$2:$N$707,7,FALSE)</f>
        <v>S</v>
      </c>
      <c r="E633" s="61"/>
      <c r="F633" s="65"/>
      <c r="G633" s="61"/>
      <c r="H633" s="61"/>
      <c r="I633" s="61"/>
    </row>
    <row r="634" spans="1:9" ht="12" x14ac:dyDescent="0.2">
      <c r="A634" s="67">
        <v>9967</v>
      </c>
      <c r="B634" s="65" t="str">
        <f>VLOOKUP(A634,[2]Ledenlijst!$B$2:$N$707,2,FALSE)</f>
        <v>VETS Sven</v>
      </c>
      <c r="C634" s="64" t="str">
        <f>VLOOKUP(A634,[2]Ledenlijst!$B$2:$N$707,13,FALSE)</f>
        <v>KGV</v>
      </c>
      <c r="D634" s="64" t="str">
        <f>VLOOKUP(A634,[2]Ledenlijst!$B$2:$N$707,7,FALSE)</f>
        <v>S</v>
      </c>
      <c r="E634" s="61"/>
      <c r="F634" s="64"/>
      <c r="G634" s="61"/>
      <c r="H634" s="61"/>
      <c r="I634" s="61"/>
    </row>
    <row r="635" spans="1:9" ht="12" x14ac:dyDescent="0.2">
      <c r="A635" s="64">
        <v>9082</v>
      </c>
      <c r="B635" s="65" t="str">
        <f>VLOOKUP(A635,[2]Ledenlijst!$B$2:$N$707,2,FALSE)</f>
        <v>WAEM Kris</v>
      </c>
      <c r="C635" s="64" t="str">
        <f>VLOOKUP(A635,[2]Ledenlijst!$B$2:$N$707,13,FALSE)</f>
        <v>KGV</v>
      </c>
      <c r="D635" s="64" t="str">
        <f>VLOOKUP(A635,[2]Ledenlijst!$B$2:$N$707,7,FALSE)</f>
        <v>S</v>
      </c>
      <c r="E635" s="61"/>
      <c r="F635" s="64"/>
      <c r="G635" s="61"/>
      <c r="H635" s="61"/>
      <c r="I635" s="61"/>
    </row>
    <row r="636" spans="1:9" ht="12" x14ac:dyDescent="0.2">
      <c r="A636" s="64">
        <v>9533</v>
      </c>
      <c r="B636" s="65" t="str">
        <f>VLOOKUP(A636,[2]Ledenlijst!$B$2:$N$707,2,FALSE)</f>
        <v>WUYTACK Gunther</v>
      </c>
      <c r="C636" s="64" t="str">
        <f>VLOOKUP(A636,[2]Ledenlijst!$B$2:$N$707,13,FALSE)</f>
        <v>KGV</v>
      </c>
      <c r="D636" s="64" t="str">
        <f>VLOOKUP(A636,[2]Ledenlijst!$B$2:$N$707,7,FALSE)</f>
        <v>S</v>
      </c>
      <c r="E636" s="61"/>
      <c r="F636" s="64"/>
      <c r="G636" s="61">
        <f>COUNTA(A624:A636)</f>
        <v>13</v>
      </c>
      <c r="H636" s="61"/>
      <c r="I636" s="61" t="s">
        <v>198</v>
      </c>
    </row>
    <row r="637" spans="1:9" ht="12" x14ac:dyDescent="0.2">
      <c r="A637" s="64">
        <v>6851</v>
      </c>
      <c r="B637" s="65" t="str">
        <f>VLOOKUP(A637,[2]Ledenlijst!$B$2:$N$707,2,FALSE)</f>
        <v>ALLEMAN Mark</v>
      </c>
      <c r="C637" s="64" t="str">
        <f>VLOOKUP(A637,[2]Ledenlijst!$B$2:$N$707,13,FALSE)</f>
        <v>WM</v>
      </c>
      <c r="D637" s="64" t="str">
        <f>VLOOKUP(A637,[2]Ledenlijst!$B$2:$N$707,7,FALSE)</f>
        <v>S</v>
      </c>
      <c r="E637" s="61"/>
      <c r="F637" s="64"/>
      <c r="G637" s="65"/>
      <c r="H637" s="61"/>
      <c r="I637" s="61"/>
    </row>
    <row r="638" spans="1:9" ht="12" x14ac:dyDescent="0.2">
      <c r="A638" s="64">
        <v>1063</v>
      </c>
      <c r="B638" s="65" t="str">
        <f>VLOOKUP(A638,[2]Ledenlijst!$B$2:$N$707,2,FALSE)</f>
        <v>BERTOLOTTI Beatrice</v>
      </c>
      <c r="C638" s="64" t="str">
        <f>VLOOKUP(A638,[2]Ledenlijst!$B$2:$N$707,13,FALSE)</f>
        <v>WM</v>
      </c>
      <c r="D638" s="64" t="str">
        <f>VLOOKUP(A638,[2]Ledenlijst!$B$2:$N$707,7,FALSE)</f>
        <v>S</v>
      </c>
      <c r="E638" s="61"/>
      <c r="F638" s="64"/>
    </row>
    <row r="639" spans="1:9" ht="12" x14ac:dyDescent="0.2">
      <c r="A639" s="64">
        <v>5486</v>
      </c>
      <c r="B639" s="65" t="str">
        <f>VLOOKUP(A639,[2]Ledenlijst!$B$2:$N$707,2,FALSE)</f>
        <v>BROEDERS Adrianus</v>
      </c>
      <c r="C639" s="64" t="str">
        <f>VLOOKUP(A639,[2]Ledenlijst!$B$2:$N$707,13,FALSE)</f>
        <v>WM</v>
      </c>
      <c r="D639" s="64" t="str">
        <f>VLOOKUP(A639,[2]Ledenlijst!$B$2:$N$707,7,FALSE)</f>
        <v>S</v>
      </c>
      <c r="E639" s="61"/>
      <c r="F639" s="65"/>
      <c r="G639" s="61"/>
      <c r="H639" s="61"/>
      <c r="I639" s="61"/>
    </row>
    <row r="640" spans="1:9" ht="12" x14ac:dyDescent="0.2">
      <c r="A640" s="64" t="s">
        <v>199</v>
      </c>
      <c r="B640" s="65" t="str">
        <f>VLOOKUP(A640,[2]Ledenlijst!$B$2:$N$707,2,FALSE)</f>
        <v>BROEDERS Cynthia</v>
      </c>
      <c r="C640" s="64" t="str">
        <f>VLOOKUP(A640,[2]Ledenlijst!$B$2:$N$707,13,FALSE)</f>
        <v>WM</v>
      </c>
      <c r="E640" s="61"/>
      <c r="F640" s="64" t="str">
        <f>VLOOKUP(A640,[2]Ledenlijst!$B$2:$N$707,7,FALSE)</f>
        <v>K</v>
      </c>
      <c r="G640" s="61"/>
      <c r="H640" s="61"/>
      <c r="I640" s="61"/>
    </row>
    <row r="641" spans="1:9" ht="12" x14ac:dyDescent="0.2">
      <c r="A641" s="67" t="s">
        <v>200</v>
      </c>
      <c r="B641" s="65" t="str">
        <f>VLOOKUP(A641,[2]Ledenlijst!$B$2:$N$707,2,FALSE)</f>
        <v>CALLUY Patricia</v>
      </c>
      <c r="C641" s="64" t="str">
        <f>VLOOKUP(A641,[2]Ledenlijst!$B$2:$N$707,13,FALSE)</f>
        <v>WM</v>
      </c>
      <c r="E641" s="61"/>
      <c r="F641" s="64" t="str">
        <f>VLOOKUP(A641,[2]Ledenlijst!$B$2:$N$707,7,FALSE)</f>
        <v>K</v>
      </c>
      <c r="G641" s="61"/>
      <c r="H641" s="61"/>
      <c r="I641" s="61"/>
    </row>
    <row r="642" spans="1:9" ht="12" x14ac:dyDescent="0.2">
      <c r="A642" s="64">
        <v>7551</v>
      </c>
      <c r="B642" s="65" t="str">
        <f>VLOOKUP(A642,[2]Ledenlijst!$B$2:$N$707,2,FALSE)</f>
        <v>CLAESSENS Walter</v>
      </c>
      <c r="C642" s="64" t="str">
        <f>VLOOKUP(A642,[2]Ledenlijst!$B$2:$N$707,13,FALSE)</f>
        <v>WM</v>
      </c>
      <c r="D642" s="64" t="str">
        <f>VLOOKUP(A642,[2]Ledenlijst!$B$2:$N$707,7,FALSE)</f>
        <v>S</v>
      </c>
      <c r="E642" s="61"/>
      <c r="F642" s="65"/>
      <c r="G642" s="61"/>
      <c r="H642" s="61"/>
      <c r="I642" s="61"/>
    </row>
    <row r="643" spans="1:9" ht="12" x14ac:dyDescent="0.2">
      <c r="A643" s="64" t="s">
        <v>201</v>
      </c>
      <c r="B643" s="65" t="str">
        <f>VLOOKUP(A643,[2]Ledenlijst!$B$2:$N$707,2,FALSE)</f>
        <v>COLMAN Anita</v>
      </c>
      <c r="C643" s="64" t="str">
        <f>VLOOKUP(A643,[2]Ledenlijst!$B$2:$N$707,13,FALSE)</f>
        <v>WM</v>
      </c>
      <c r="E643" s="64"/>
      <c r="F643" s="64" t="str">
        <f>VLOOKUP(A643,[2]Ledenlijst!$B$2:$N$707,7,FALSE)</f>
        <v>K</v>
      </c>
      <c r="G643" s="61"/>
      <c r="H643" s="61"/>
      <c r="I643" s="61"/>
    </row>
    <row r="644" spans="1:9" ht="12" x14ac:dyDescent="0.2">
      <c r="A644" s="64">
        <v>8939</v>
      </c>
      <c r="B644" s="65" t="str">
        <f>VLOOKUP(A644,[2]Ledenlijst!$B$2:$N$707,2,FALSE)</f>
        <v>CORNIL Pascal</v>
      </c>
      <c r="C644" s="64" t="str">
        <f>VLOOKUP(A644,[2]Ledenlijst!$B$2:$N$707,13,FALSE)</f>
        <v>WM</v>
      </c>
      <c r="D644" s="64" t="str">
        <f>VLOOKUP(A644,[2]Ledenlijst!$B$2:$N$707,7,FALSE)</f>
        <v>S</v>
      </c>
      <c r="E644" s="61"/>
      <c r="F644" s="65"/>
      <c r="G644" s="65"/>
      <c r="H644" s="61"/>
      <c r="I644" s="61"/>
    </row>
    <row r="645" spans="1:9" ht="12" x14ac:dyDescent="0.2">
      <c r="A645" s="64">
        <v>1188</v>
      </c>
      <c r="B645" s="65" t="str">
        <f>VLOOKUP(A645,[2]Ledenlijst!$B$2:$N$707,2,FALSE)</f>
        <v>DE CLEEN Joeri</v>
      </c>
      <c r="C645" s="64" t="str">
        <f>VLOOKUP(A645,[2]Ledenlijst!$B$2:$N$707,13,FALSE)</f>
        <v>WM</v>
      </c>
      <c r="D645" s="64" t="str">
        <f>VLOOKUP(A645,[2]Ledenlijst!$B$2:$N$707,7,FALSE)</f>
        <v>S</v>
      </c>
      <c r="E645" s="61"/>
      <c r="F645" s="65"/>
      <c r="G645" s="61"/>
      <c r="H645" s="61"/>
      <c r="I645" s="61"/>
    </row>
    <row r="646" spans="1:9" ht="12" x14ac:dyDescent="0.2">
      <c r="A646" s="64">
        <v>1189</v>
      </c>
      <c r="B646" s="65" t="str">
        <f>VLOOKUP(A646,[2]Ledenlijst!$B$2:$N$707,2,FALSE)</f>
        <v>DE CLEEN Sylvain</v>
      </c>
      <c r="C646" s="64" t="str">
        <f>VLOOKUP(A646,[2]Ledenlijst!$B$2:$N$707,13,FALSE)</f>
        <v>WM</v>
      </c>
      <c r="D646" s="64" t="str">
        <f>VLOOKUP(A646,[2]Ledenlijst!$B$2:$N$707,7,FALSE)</f>
        <v>S</v>
      </c>
      <c r="E646" s="61"/>
      <c r="F646" s="65"/>
      <c r="G646" s="61"/>
      <c r="H646" s="61"/>
      <c r="I646" s="61"/>
    </row>
    <row r="647" spans="1:9" ht="12" x14ac:dyDescent="0.2">
      <c r="A647" s="64">
        <v>4666</v>
      </c>
      <c r="B647" s="65" t="str">
        <f>VLOOKUP(A647,[2]Ledenlijst!$B$2:$N$707,2,FALSE)</f>
        <v>DECONINCK Franky</v>
      </c>
      <c r="C647" s="64" t="str">
        <f>VLOOKUP(A647,[2]Ledenlijst!$B$2:$N$707,13,FALSE)</f>
        <v>DOS</v>
      </c>
      <c r="D647" s="64" t="str">
        <f>VLOOKUP(A647,[2]Ledenlijst!$B$2:$N$707,7,FALSE)</f>
        <v>S</v>
      </c>
      <c r="E647" s="61"/>
      <c r="F647" s="65"/>
      <c r="G647" s="61"/>
      <c r="H647" s="61"/>
      <c r="I647" s="61"/>
    </row>
    <row r="648" spans="1:9" ht="12" x14ac:dyDescent="0.2">
      <c r="A648" s="64">
        <v>1195</v>
      </c>
      <c r="B648" s="65" t="str">
        <f>VLOOKUP(A648,[2]Ledenlijst!$B$2:$N$707,2,FALSE)</f>
        <v>DELVAUX Benoni</v>
      </c>
      <c r="C648" s="64" t="str">
        <f>VLOOKUP(A648,[2]Ledenlijst!$B$2:$N$707,13,FALSE)</f>
        <v>WM</v>
      </c>
      <c r="D648" s="64" t="str">
        <f>VLOOKUP(A648,[2]Ledenlijst!$B$2:$N$707,7,FALSE)</f>
        <v>S</v>
      </c>
      <c r="E648" s="61"/>
      <c r="F648" s="65"/>
      <c r="G648" s="61"/>
      <c r="H648" s="61"/>
      <c r="I648" s="61"/>
    </row>
    <row r="649" spans="1:9" ht="12" x14ac:dyDescent="0.2">
      <c r="A649" s="64" t="s">
        <v>202</v>
      </c>
      <c r="B649" s="65" t="str">
        <f>VLOOKUP(A649,[2]Ledenlijst!$B$2:$N$707,2,FALSE)</f>
        <v>DE SCHEPPER Patrick</v>
      </c>
      <c r="C649" s="64" t="str">
        <f>VLOOKUP(A649,[2]Ledenlijst!$B$2:$N$707,13,FALSE)</f>
        <v>WM</v>
      </c>
      <c r="D649" s="64" t="str">
        <f>VLOOKUP(A649,[2]Ledenlijst!$B$2:$N$707,7,FALSE)</f>
        <v>S</v>
      </c>
      <c r="E649" s="61"/>
      <c r="F649" s="65"/>
      <c r="G649" s="61"/>
      <c r="H649" s="61"/>
      <c r="I649" s="61"/>
    </row>
    <row r="650" spans="1:9" ht="12" x14ac:dyDescent="0.2">
      <c r="A650" s="64">
        <v>6953</v>
      </c>
      <c r="B650" s="65" t="str">
        <f>VLOOKUP(A650,[2]Ledenlijst!$B$2:$N$707,2,FALSE)</f>
        <v>DEWIT Anthony</v>
      </c>
      <c r="C650" s="64" t="str">
        <f>VLOOKUP(A650,[2]Ledenlijst!$B$2:$N$707,13,FALSE)</f>
        <v>WM</v>
      </c>
      <c r="D650" s="64" t="str">
        <f>VLOOKUP(A650,[2]Ledenlijst!$B$2:$N$707,7,FALSE)</f>
        <v>S</v>
      </c>
      <c r="E650" s="61"/>
      <c r="F650" s="65"/>
      <c r="G650" s="61"/>
      <c r="H650" s="61"/>
      <c r="I650" s="61"/>
    </row>
    <row r="651" spans="1:9" ht="12" x14ac:dyDescent="0.2">
      <c r="A651" s="64">
        <v>8077</v>
      </c>
      <c r="B651" s="65" t="str">
        <f>VLOOKUP(A651,[2]Ledenlijst!$B$2:$N$707,2,FALSE)</f>
        <v>DE WOLF Alfons</v>
      </c>
      <c r="C651" s="64" t="str">
        <f>VLOOKUP(A651,[2]Ledenlijst!$B$2:$N$707,13,FALSE)</f>
        <v>WM</v>
      </c>
      <c r="D651" s="64" t="str">
        <f>VLOOKUP(A651,[2]Ledenlijst!$B$2:$N$707,7,FALSE)</f>
        <v>S</v>
      </c>
      <c r="E651" s="61"/>
      <c r="F651" s="64"/>
      <c r="G651" s="61"/>
      <c r="H651" s="61"/>
      <c r="I651" s="61"/>
    </row>
    <row r="652" spans="1:9" ht="12" x14ac:dyDescent="0.2">
      <c r="A652" s="64" t="s">
        <v>203</v>
      </c>
      <c r="B652" s="65" t="str">
        <f>VLOOKUP(A652,[2]Ledenlijst!$B$2:$N$707,2,FALSE)</f>
        <v>D'HOOGHE Christiane</v>
      </c>
      <c r="C652" s="64" t="str">
        <f>VLOOKUP(A652,[2]Ledenlijst!$B$2:$N$707,13,FALSE)</f>
        <v>WM</v>
      </c>
      <c r="E652" s="64"/>
      <c r="F652" s="64" t="str">
        <f>VLOOKUP(A652,[2]Ledenlijst!$B$2:$N$707,7,FALSE)</f>
        <v>K</v>
      </c>
      <c r="G652" s="61"/>
      <c r="H652" s="61"/>
      <c r="I652" s="61"/>
    </row>
    <row r="653" spans="1:9" ht="12" x14ac:dyDescent="0.2">
      <c r="A653" s="67" t="s">
        <v>204</v>
      </c>
      <c r="B653" s="65" t="str">
        <f>VLOOKUP(A653,[2]Ledenlijst!$B$2:$N$707,2,FALSE)</f>
        <v>FORTON Christophe</v>
      </c>
      <c r="C653" s="64" t="str">
        <f>VLOOKUP(A653,[2]Ledenlijst!$B$2:$N$707,13,FALSE)</f>
        <v>WM</v>
      </c>
      <c r="E653" s="61"/>
      <c r="F653" s="64" t="str">
        <f>VLOOKUP(A653,[2]Ledenlijst!$B$2:$N$707,7,FALSE)</f>
        <v>K</v>
      </c>
      <c r="G653" s="61"/>
      <c r="H653" s="61"/>
      <c r="I653" s="61"/>
    </row>
    <row r="654" spans="1:9" ht="12" x14ac:dyDescent="0.2">
      <c r="A654" s="64">
        <v>2215</v>
      </c>
      <c r="B654" s="65" t="str">
        <f>VLOOKUP(A654,[2]Ledenlijst!$B$2:$N$707,2,FALSE)</f>
        <v>FORTON Francis</v>
      </c>
      <c r="C654" s="64" t="str">
        <f>VLOOKUP(A654,[2]Ledenlijst!$B$2:$N$707,13,FALSE)</f>
        <v>WM</v>
      </c>
      <c r="D654" s="64" t="str">
        <f>VLOOKUP(A654,[2]Ledenlijst!$B$2:$N$707,7,FALSE)</f>
        <v>S</v>
      </c>
      <c r="E654" s="61"/>
      <c r="F654" s="65"/>
      <c r="G654" s="61"/>
      <c r="H654" s="61"/>
      <c r="I654" s="61"/>
    </row>
    <row r="655" spans="1:9" ht="12" x14ac:dyDescent="0.2">
      <c r="A655" s="67" t="s">
        <v>205</v>
      </c>
      <c r="B655" s="65" t="str">
        <f>VLOOKUP(A655,[2]Ledenlijst!$B$2:$N$707,2,FALSE)</f>
        <v>GOMBERT Nathalie</v>
      </c>
      <c r="C655" s="64" t="str">
        <f>VLOOKUP(A655,[2]Ledenlijst!$B$2:$N$707,13,FALSE)</f>
        <v>WM</v>
      </c>
      <c r="E655" s="61"/>
      <c r="F655" s="64" t="str">
        <f>VLOOKUP(A655,[2]Ledenlijst!$B$2:$N$707,7,FALSE)</f>
        <v>K</v>
      </c>
      <c r="G655" s="61"/>
      <c r="H655" s="61"/>
      <c r="I655" s="61"/>
    </row>
    <row r="656" spans="1:9" ht="12" x14ac:dyDescent="0.2">
      <c r="A656" s="67">
        <v>8661</v>
      </c>
      <c r="B656" s="65" t="str">
        <f>VLOOKUP(A656,[2]Ledenlijst!$B$2:$N$707,2,FALSE)</f>
        <v>HEYNDRICKX Vik</v>
      </c>
      <c r="C656" s="64" t="str">
        <f>VLOOKUP(A656,[2]Ledenlijst!$B$2:$N$707,13,FALSE)</f>
        <v>WM</v>
      </c>
      <c r="D656" s="64" t="str">
        <f>VLOOKUP(A656,[2]Ledenlijst!$B$2:$N$707,7,FALSE)</f>
        <v>S</v>
      </c>
      <c r="E656" s="61"/>
      <c r="F656" s="65"/>
      <c r="G656" s="61"/>
      <c r="H656" s="61"/>
      <c r="I656" s="61"/>
    </row>
    <row r="657" spans="1:9" ht="12" x14ac:dyDescent="0.2">
      <c r="A657" s="64">
        <v>8026</v>
      </c>
      <c r="B657" s="65" t="str">
        <f>VLOOKUP(A657,[2]Ledenlijst!$B$2:$N$707,2,FALSE)</f>
        <v>HOFMAN Glen</v>
      </c>
      <c r="C657" s="64" t="str">
        <f>VLOOKUP(A657,[2]Ledenlijst!$B$2:$N$707,13,FALSE)</f>
        <v>WM</v>
      </c>
      <c r="D657" s="64" t="str">
        <f>VLOOKUP(A657,[2]Ledenlijst!$B$2:$N$707,7,FALSE)</f>
        <v>S</v>
      </c>
      <c r="E657" s="61"/>
      <c r="F657" s="65"/>
      <c r="G657" s="61"/>
      <c r="H657" s="61"/>
      <c r="I657" s="61"/>
    </row>
    <row r="658" spans="1:9" ht="12" x14ac:dyDescent="0.2">
      <c r="A658" s="64">
        <v>1004</v>
      </c>
      <c r="B658" s="65" t="str">
        <f>VLOOKUP(A658,[2]Ledenlijst!$B$2:$N$707,2,FALSE)</f>
        <v>HOSTENS Stefaan</v>
      </c>
      <c r="C658" s="64" t="str">
        <f>VLOOKUP(A658,[2]Ledenlijst!$B$2:$N$707,13,FALSE)</f>
        <v>WM</v>
      </c>
      <c r="D658" s="64" t="str">
        <f>VLOOKUP(A658,[2]Ledenlijst!$B$2:$N$707,7,FALSE)</f>
        <v>S</v>
      </c>
      <c r="E658" s="61"/>
      <c r="F658" s="64"/>
      <c r="G658" s="61"/>
      <c r="H658" s="61"/>
      <c r="I658" s="61"/>
    </row>
    <row r="659" spans="1:9" ht="12" x14ac:dyDescent="0.2">
      <c r="A659" s="64" t="s">
        <v>206</v>
      </c>
      <c r="B659" s="65" t="str">
        <f>VLOOKUP(A659,[2]Ledenlijst!$B$2:$N$707,2,FALSE)</f>
        <v>PATERNOSTER Rita</v>
      </c>
      <c r="C659" s="64" t="str">
        <f>VLOOKUP(A659,[2]Ledenlijst!$B$2:$N$707,13,FALSE)</f>
        <v>WM</v>
      </c>
      <c r="E659" s="61"/>
      <c r="F659" s="64" t="str">
        <f>VLOOKUP(A659,[2]Ledenlijst!$B$2:$N$707,7,FALSE)</f>
        <v>K</v>
      </c>
      <c r="G659" s="61"/>
      <c r="H659" s="61"/>
      <c r="I659" s="61"/>
    </row>
    <row r="660" spans="1:9" ht="12" x14ac:dyDescent="0.2">
      <c r="A660" s="64">
        <v>1005</v>
      </c>
      <c r="B660" s="65" t="str">
        <f>VLOOKUP(A660,[2]Ledenlijst!$B$2:$N$707,2,FALSE)</f>
        <v>PEETERS Leo</v>
      </c>
      <c r="C660" s="64" t="str">
        <f>VLOOKUP(A660,[2]Ledenlijst!$B$2:$N$707,13,FALSE)</f>
        <v>WM</v>
      </c>
      <c r="D660" s="64" t="str">
        <f>VLOOKUP(A660,[2]Ledenlijst!$B$2:$N$707,7,FALSE)</f>
        <v>S</v>
      </c>
      <c r="E660" s="61"/>
      <c r="F660" s="64"/>
      <c r="G660" s="61"/>
      <c r="H660" s="61"/>
      <c r="I660" s="61"/>
    </row>
    <row r="661" spans="1:9" ht="12" x14ac:dyDescent="0.2">
      <c r="A661" s="67" t="s">
        <v>207</v>
      </c>
      <c r="B661" s="65" t="str">
        <f>VLOOKUP(A661,[2]Ledenlijst!$B$2:$N$707,2,FALSE)</f>
        <v>PERSOENS Nathalie</v>
      </c>
      <c r="C661" s="64" t="str">
        <f>VLOOKUP(A661,[2]Ledenlijst!$B$2:$N$707,13,FALSE)</f>
        <v>WM</v>
      </c>
      <c r="E661" s="61"/>
      <c r="F661" s="64" t="str">
        <f>VLOOKUP(A661,[2]Ledenlijst!$B$2:$N$707,7,FALSE)</f>
        <v>K</v>
      </c>
      <c r="G661" s="61"/>
      <c r="H661" s="61"/>
      <c r="I661" s="61"/>
    </row>
    <row r="662" spans="1:9" ht="12" x14ac:dyDescent="0.2">
      <c r="A662" s="64">
        <v>4405</v>
      </c>
      <c r="B662" s="65" t="str">
        <f>VLOOKUP(A662,[2]Ledenlijst!$B$2:$N$707,2,FALSE)</f>
        <v>SCHIETTECATTE Yves</v>
      </c>
      <c r="C662" s="64" t="str">
        <f>VLOOKUP(A662,[2]Ledenlijst!$B$2:$N$707,13,FALSE)</f>
        <v>WM</v>
      </c>
      <c r="D662" s="64" t="str">
        <f>VLOOKUP(A662,[2]Ledenlijst!$B$2:$N$707,7,FALSE)</f>
        <v>S</v>
      </c>
      <c r="E662" s="61"/>
      <c r="F662" s="64"/>
      <c r="G662" s="61"/>
      <c r="H662" s="61"/>
      <c r="I662" s="61"/>
    </row>
    <row r="663" spans="1:9" x14ac:dyDescent="0.2">
      <c r="A663" s="67" t="s">
        <v>208</v>
      </c>
      <c r="B663" s="65" t="str">
        <f>VLOOKUP(A663,[2]Ledenlijst!$B$2:$N$707,2,FALSE)</f>
        <v>SPOORMANS Martin</v>
      </c>
      <c r="C663" s="64" t="str">
        <f>VLOOKUP(A663,[2]Ledenlijst!$B$2:$N$707,13,FALSE)</f>
        <v>WM</v>
      </c>
      <c r="F663" s="64" t="str">
        <f>VLOOKUP(A663,[2]Ledenlijst!$B$2:$N$707,7,FALSE)</f>
        <v>K</v>
      </c>
      <c r="G663" s="61"/>
      <c r="H663" s="61"/>
      <c r="I663" s="61"/>
    </row>
    <row r="664" spans="1:9" x14ac:dyDescent="0.2">
      <c r="A664" s="64" t="s">
        <v>209</v>
      </c>
      <c r="B664" s="65" t="str">
        <f>VLOOKUP(A664,[2]Ledenlijst!$B$2:$N$707,2,FALSE)</f>
        <v>STERCKVAL Michel</v>
      </c>
      <c r="C664" s="64" t="str">
        <f>VLOOKUP(A664,[2]Ledenlijst!$B$2:$N$707,13,FALSE)</f>
        <v>WM</v>
      </c>
      <c r="D664" s="64" t="str">
        <f>VLOOKUP(A664,[2]Ledenlijst!$B$2:$N$707,7,FALSE)</f>
        <v>S</v>
      </c>
      <c r="F664" s="61"/>
      <c r="G664" s="61"/>
      <c r="H664" s="61"/>
      <c r="I664" s="61"/>
    </row>
    <row r="665" spans="1:9" x14ac:dyDescent="0.2">
      <c r="A665" s="67" t="s">
        <v>210</v>
      </c>
      <c r="B665" s="65" t="str">
        <f>VLOOKUP(A665,[2]Ledenlijst!$B$2:$N$707,2,FALSE)</f>
        <v>TRENTINO Ismael</v>
      </c>
      <c r="C665" s="64" t="str">
        <f>VLOOKUP(A665,[2]Ledenlijst!$B$2:$N$707,13,FALSE)</f>
        <v>WM</v>
      </c>
      <c r="F665" s="64" t="str">
        <f>VLOOKUP(A665,[2]Ledenlijst!$B$2:$N$707,7,FALSE)</f>
        <v>K</v>
      </c>
      <c r="G665" s="61"/>
      <c r="H665" s="61"/>
      <c r="I665" s="61"/>
    </row>
    <row r="666" spans="1:9" x14ac:dyDescent="0.2">
      <c r="A666" s="64" t="s">
        <v>211</v>
      </c>
      <c r="B666" s="65" t="str">
        <f>VLOOKUP(A666,[2]Ledenlijst!$B$2:$N$707,2,FALSE)</f>
        <v>VAN BAREL Ferdinand</v>
      </c>
      <c r="C666" s="64" t="str">
        <f>VLOOKUP(A666,[2]Ledenlijst!$B$2:$N$707,13,FALSE)</f>
        <v>WM</v>
      </c>
      <c r="D666" s="64" t="str">
        <f>VLOOKUP(A666,[2]Ledenlijst!$B$2:$N$707,7,FALSE)</f>
        <v>S</v>
      </c>
      <c r="F666" s="61"/>
      <c r="G666" s="61"/>
      <c r="H666" s="61"/>
      <c r="I666" s="61"/>
    </row>
    <row r="667" spans="1:9" x14ac:dyDescent="0.2">
      <c r="A667" s="64" t="s">
        <v>212</v>
      </c>
      <c r="B667" s="65" t="str">
        <f>VLOOKUP(A667,[2]Ledenlijst!$B$2:$N$707,2,FALSE)</f>
        <v>VAN GOETHEM Benny</v>
      </c>
      <c r="C667" s="64" t="str">
        <f>VLOOKUP(A667,[2]Ledenlijst!$B$2:$N$707,13,FALSE)</f>
        <v>WM</v>
      </c>
      <c r="D667" s="64" t="str">
        <f>VLOOKUP(A667,[2]Ledenlijst!$B$2:$N$707,7,FALSE)</f>
        <v>S</v>
      </c>
      <c r="F667" s="61"/>
      <c r="G667" s="61"/>
      <c r="H667" s="61"/>
      <c r="I667" s="61"/>
    </row>
    <row r="668" spans="1:9" x14ac:dyDescent="0.2">
      <c r="A668" s="67" t="s">
        <v>213</v>
      </c>
      <c r="B668" s="65" t="str">
        <f>VLOOKUP(A668,[2]Ledenlijst!$B$2:$N$707,2,FALSE)</f>
        <v>VAN LANDEGHEM Veerle</v>
      </c>
      <c r="C668" s="64" t="str">
        <f>VLOOKUP(A668,[2]Ledenlijst!$B$2:$N$707,13,FALSE)</f>
        <v>WM</v>
      </c>
      <c r="F668" s="64" t="str">
        <f>VLOOKUP(A668,[2]Ledenlijst!$B$2:$N$707,7,FALSE)</f>
        <v>K</v>
      </c>
      <c r="G668" s="61"/>
      <c r="H668" s="61"/>
      <c r="I668" s="61"/>
    </row>
    <row r="669" spans="1:9" x14ac:dyDescent="0.2">
      <c r="A669" s="67">
        <v>7521</v>
      </c>
      <c r="B669" s="65" t="str">
        <f>VLOOKUP(A669,[2]Ledenlijst!$B$2:$N$707,2,FALSE)</f>
        <v>VERBERT Eddy</v>
      </c>
      <c r="C669" s="64" t="str">
        <f>VLOOKUP(A669,[2]Ledenlijst!$B$2:$N$707,13,FALSE)</f>
        <v>WM</v>
      </c>
      <c r="D669" s="64" t="str">
        <f>VLOOKUP(A669,[2]Ledenlijst!$B$2:$N$707,7,FALSE)</f>
        <v>S</v>
      </c>
      <c r="F669" s="64"/>
      <c r="G669" s="61"/>
      <c r="H669" s="61"/>
      <c r="I669" s="61"/>
    </row>
    <row r="670" spans="1:9" x14ac:dyDescent="0.2">
      <c r="A670" s="64" t="s">
        <v>214</v>
      </c>
      <c r="B670" s="65" t="str">
        <f>VLOOKUP(A670,[2]Ledenlijst!$B$2:$N$707,2,FALSE)</f>
        <v>VERCAUTEREN Berlinde</v>
      </c>
      <c r="C670" s="64" t="str">
        <f>VLOOKUP(A670,[2]Ledenlijst!$B$2:$N$707,13,FALSE)</f>
        <v>WM</v>
      </c>
      <c r="F670" s="64" t="str">
        <f>VLOOKUP(A670,[2]Ledenlijst!$B$2:$N$707,7,FALSE)</f>
        <v>K</v>
      </c>
      <c r="G670" s="61"/>
      <c r="H670" s="61"/>
      <c r="I670" s="61"/>
    </row>
    <row r="671" spans="1:9" x14ac:dyDescent="0.2">
      <c r="A671" s="64">
        <v>4841</v>
      </c>
      <c r="B671" s="65" t="str">
        <f>VLOOKUP(A671,[2]Ledenlijst!$B$2:$N$707,2,FALSE)</f>
        <v>VERPLANCKE Jean Paul</v>
      </c>
      <c r="C671" s="64" t="str">
        <f>VLOOKUP(A671,[2]Ledenlijst!$B$2:$N$707,13,FALSE)</f>
        <v>WM</v>
      </c>
      <c r="D671" s="64" t="str">
        <f>VLOOKUP(A671,[2]Ledenlijst!$B$2:$N$707,7,FALSE)</f>
        <v>S</v>
      </c>
      <c r="F671" s="61"/>
      <c r="G671" s="61"/>
      <c r="H671" s="61"/>
      <c r="I671" s="61"/>
    </row>
    <row r="672" spans="1:9" x14ac:dyDescent="0.2">
      <c r="A672" s="67" t="s">
        <v>215</v>
      </c>
      <c r="B672" s="65" t="str">
        <f>VLOOKUP(A672,[2]Ledenlijst!$B$2:$N$707,2,FALSE)</f>
        <v>VERSCHUREN Kathleen</v>
      </c>
      <c r="C672" s="64" t="str">
        <f>VLOOKUP(A672,[2]Ledenlijst!$B$2:$N$707,13,FALSE)</f>
        <v>WM</v>
      </c>
      <c r="F672" s="64" t="str">
        <f>VLOOKUP(A672,[2]Ledenlijst!$B$2:$N$707,7,FALSE)</f>
        <v>K</v>
      </c>
    </row>
    <row r="673" spans="1:9" x14ac:dyDescent="0.2">
      <c r="A673" s="64">
        <v>4842</v>
      </c>
      <c r="B673" s="65" t="str">
        <f>VLOOKUP(A673,[2]Ledenlijst!$B$2:$N$707,2,FALSE)</f>
        <v>WAUTERS Tom</v>
      </c>
      <c r="C673" s="64" t="str">
        <f>VLOOKUP(A673,[2]Ledenlijst!$B$2:$N$707,13,FALSE)</f>
        <v>WM</v>
      </c>
      <c r="D673" s="64" t="str">
        <f>VLOOKUP(A673,[2]Ledenlijst!$B$2:$N$707,7,FALSE)</f>
        <v>S</v>
      </c>
      <c r="F673" s="61"/>
      <c r="G673" s="65"/>
      <c r="H673" s="61"/>
      <c r="I673" s="61"/>
    </row>
    <row r="674" spans="1:9" x14ac:dyDescent="0.2">
      <c r="A674" s="64">
        <v>2206</v>
      </c>
      <c r="B674" s="65" t="str">
        <f>VLOOKUP(A674,[2]Ledenlijst!$B$2:$N$707,2,FALSE)</f>
        <v>WEEREMANS Dirk</v>
      </c>
      <c r="C674" s="64" t="str">
        <f>VLOOKUP(A674,[2]Ledenlijst!$B$2:$N$707,13,FALSE)</f>
        <v>WM</v>
      </c>
      <c r="D674" s="64" t="str">
        <f>VLOOKUP(A674,[2]Ledenlijst!$B$2:$N$707,7,FALSE)</f>
        <v>S</v>
      </c>
      <c r="F674" s="61"/>
      <c r="G674" s="65"/>
      <c r="H674" s="61"/>
      <c r="I674" s="61"/>
    </row>
    <row r="675" spans="1:9" x14ac:dyDescent="0.2">
      <c r="A675" s="64" t="s">
        <v>216</v>
      </c>
      <c r="B675" s="65" t="str">
        <f>VLOOKUP(A675,[2]Ledenlijst!$B$2:$N$707,2,FALSE)</f>
        <v>WENSELAERS Frieda</v>
      </c>
      <c r="C675" s="64" t="str">
        <f>VLOOKUP(A675,[2]Ledenlijst!$B$2:$N$707,13,FALSE)</f>
        <v>WM</v>
      </c>
      <c r="F675" s="64" t="str">
        <f>VLOOKUP(A675,[2]Ledenlijst!$B$2:$N$707,7,FALSE)</f>
        <v>K</v>
      </c>
      <c r="G675" s="61"/>
      <c r="H675" s="61"/>
      <c r="I675" s="61"/>
    </row>
    <row r="676" spans="1:9" x14ac:dyDescent="0.2">
      <c r="A676" s="64" t="s">
        <v>217</v>
      </c>
      <c r="B676" s="65" t="str">
        <f>VLOOKUP(A676,[2]Ledenlijst!$B$2:$N$707,2,FALSE)</f>
        <v>WINCKELMANS Els</v>
      </c>
      <c r="C676" s="64" t="str">
        <f>VLOOKUP(A676,[2]Ledenlijst!$B$2:$N$707,13,FALSE)</f>
        <v>WM</v>
      </c>
      <c r="F676" s="64" t="str">
        <f>VLOOKUP(A676,[2]Ledenlijst!$B$2:$N$707,7,FALSE)</f>
        <v>K</v>
      </c>
      <c r="G676" s="61">
        <f>COUNTA(A637:A676)</f>
        <v>40</v>
      </c>
      <c r="H676" s="61"/>
      <c r="I676" s="61" t="s">
        <v>218</v>
      </c>
    </row>
    <row r="677" spans="1:9" ht="12" x14ac:dyDescent="0.2">
      <c r="A677" s="77" t="s">
        <v>219</v>
      </c>
      <c r="B677" s="65" t="str">
        <f>VLOOKUP(A677,[2]Ledenlijst!$B$2:$N$707,2,FALSE)</f>
        <v>ANDRIES Dina</v>
      </c>
      <c r="C677" s="64" t="str">
        <f>VLOOKUP(A677,[2]Ledenlijst!$B$2:$N$707,13,FALSE)</f>
        <v>KSNBA</v>
      </c>
      <c r="E677" s="61"/>
      <c r="F677" s="64" t="str">
        <f>VLOOKUP(A677,[2]Ledenlijst!$B$2:$N$707,7,FALSE)</f>
        <v>K</v>
      </c>
      <c r="G677" s="61"/>
      <c r="H677" s="61"/>
      <c r="I677" s="61"/>
    </row>
    <row r="678" spans="1:9" ht="12" x14ac:dyDescent="0.2">
      <c r="A678" s="67" t="s">
        <v>220</v>
      </c>
      <c r="B678" s="65" t="str">
        <f>VLOOKUP(A678,[2]Ledenlijst!$B$2:$N$707,2,FALSE)</f>
        <v>BUYS Frans</v>
      </c>
      <c r="C678" s="64" t="str">
        <f>VLOOKUP(A678,[2]Ledenlijst!$B$2:$N$707,13,FALSE)</f>
        <v>KSNBA</v>
      </c>
      <c r="E678" s="61"/>
      <c r="F678" s="64" t="str">
        <f>VLOOKUP(A678,[2]Ledenlijst!$B$2:$N$707,7,FALSE)</f>
        <v>K</v>
      </c>
      <c r="G678" s="61"/>
      <c r="H678" s="61"/>
      <c r="I678" s="61"/>
    </row>
    <row r="679" spans="1:9" ht="12" x14ac:dyDescent="0.2">
      <c r="A679" s="64">
        <v>4859</v>
      </c>
      <c r="B679" s="65" t="str">
        <f>VLOOKUP(A679,[2]Ledenlijst!$B$2:$N$707,2,FALSE)</f>
        <v>CHRISTIAENS Johan</v>
      </c>
      <c r="C679" s="64" t="str">
        <f>VLOOKUP(A679,[2]Ledenlijst!$B$2:$N$707,13,FALSE)</f>
        <v>KSNBA</v>
      </c>
      <c r="D679" s="64" t="str">
        <f>VLOOKUP(A679,[2]Ledenlijst!$B$2:$N$707,7,FALSE)</f>
        <v>S</v>
      </c>
      <c r="E679" s="61"/>
      <c r="F679" s="64"/>
      <c r="G679" s="61"/>
      <c r="H679" s="61"/>
      <c r="I679" s="61"/>
    </row>
    <row r="680" spans="1:9" ht="12" x14ac:dyDescent="0.2">
      <c r="A680" s="64">
        <v>4907</v>
      </c>
      <c r="B680" s="65" t="str">
        <f>VLOOKUP(A680,[2]Ledenlijst!$B$2:$N$707,2,FALSE)</f>
        <v>CORNELISSEN Pierre</v>
      </c>
      <c r="C680" s="64" t="str">
        <f>VLOOKUP(A680,[2]Ledenlijst!$B$2:$N$707,13,FALSE)</f>
        <v>KSNBA</v>
      </c>
      <c r="D680" s="64" t="str">
        <f>VLOOKUP(A680,[2]Ledenlijst!$B$2:$N$707,7,FALSE)</f>
        <v>S</v>
      </c>
      <c r="E680" s="61"/>
      <c r="F680" s="64"/>
      <c r="G680" s="61"/>
      <c r="H680" s="61"/>
      <c r="I680" s="61"/>
    </row>
    <row r="681" spans="1:9" ht="12" x14ac:dyDescent="0.2">
      <c r="A681" s="64">
        <v>4950</v>
      </c>
      <c r="B681" s="65" t="str">
        <f>VLOOKUP(A681,[2]Ledenlijst!$B$2:$N$707,2,FALSE)</f>
        <v>DE CONINCK Achille</v>
      </c>
      <c r="C681" s="64" t="str">
        <f>VLOOKUP(A681,[2]Ledenlijst!$B$2:$N$707,13,FALSE)</f>
        <v>KSNBA</v>
      </c>
      <c r="D681" s="64" t="str">
        <f>VLOOKUP(A681,[2]Ledenlijst!$B$2:$N$707,7,FALSE)</f>
        <v>S</v>
      </c>
      <c r="E681" s="61"/>
      <c r="F681" s="64"/>
      <c r="G681" s="61"/>
      <c r="H681" s="61"/>
      <c r="I681" s="61"/>
    </row>
    <row r="682" spans="1:9" ht="12" x14ac:dyDescent="0.2">
      <c r="A682" s="67" t="s">
        <v>221</v>
      </c>
      <c r="B682" s="65" t="str">
        <f>VLOOKUP(A682,[2]Ledenlijst!$B$2:$N$707,2,FALSE)</f>
        <v>de LANOY Marleen</v>
      </c>
      <c r="C682" s="64" t="str">
        <f>VLOOKUP(A682,[2]Ledenlijst!$B$2:$N$707,13,FALSE)</f>
        <v>KSNBA</v>
      </c>
      <c r="E682" s="61"/>
      <c r="F682" s="64" t="str">
        <f>VLOOKUP(A682,[2]Ledenlijst!$B$2:$N$707,7,FALSE)</f>
        <v>K</v>
      </c>
      <c r="G682" s="61"/>
      <c r="H682" s="61"/>
      <c r="I682" s="61"/>
    </row>
    <row r="683" spans="1:9" ht="12" x14ac:dyDescent="0.2">
      <c r="A683" s="64">
        <v>6122</v>
      </c>
      <c r="B683" s="65" t="str">
        <f>VLOOKUP(A683,[2]Ledenlijst!$B$2:$N$707,2,FALSE)</f>
        <v>DE MAEYER Joris</v>
      </c>
      <c r="C683" s="64" t="str">
        <f>VLOOKUP(A683,[2]Ledenlijst!$B$2:$N$707,13,FALSE)</f>
        <v>KSNBA</v>
      </c>
      <c r="D683" s="64" t="str">
        <f>VLOOKUP(A683,[2]Ledenlijst!$B$2:$N$707,7,FALSE)</f>
        <v>S</v>
      </c>
      <c r="E683" s="61"/>
      <c r="F683" s="64"/>
      <c r="G683" s="61"/>
      <c r="H683" s="61"/>
      <c r="I683" s="61"/>
    </row>
    <row r="684" spans="1:9" ht="12" x14ac:dyDescent="0.2">
      <c r="A684" s="64">
        <v>6743</v>
      </c>
      <c r="B684" s="65" t="str">
        <f>VLOOKUP(A684,[2]Ledenlijst!$B$2:$N$707,2,FALSE)</f>
        <v>DE RUYTE Tom</v>
      </c>
      <c r="C684" s="64" t="str">
        <f>VLOOKUP(A684,[2]Ledenlijst!$B$2:$N$707,13,FALSE)</f>
        <v>KSNBA</v>
      </c>
      <c r="D684" s="64" t="str">
        <f>VLOOKUP(A684,[2]Ledenlijst!$B$2:$N$707,7,FALSE)</f>
        <v>S</v>
      </c>
      <c r="E684" s="61"/>
      <c r="F684" s="64"/>
      <c r="G684" s="61"/>
      <c r="H684" s="61"/>
      <c r="I684" s="61"/>
    </row>
    <row r="685" spans="1:9" ht="12" x14ac:dyDescent="0.2">
      <c r="A685" s="64">
        <v>4913</v>
      </c>
      <c r="B685" s="65" t="str">
        <f>VLOOKUP(A685,[2]Ledenlijst!$B$2:$N$707,2,FALSE)</f>
        <v>DE RUYTE Yvan</v>
      </c>
      <c r="C685" s="64" t="str">
        <f>VLOOKUP(A685,[2]Ledenlijst!$B$2:$N$707,13,FALSE)</f>
        <v>KSNBA</v>
      </c>
      <c r="D685" s="64" t="str">
        <f>VLOOKUP(A685,[2]Ledenlijst!$B$2:$N$707,7,FALSE)</f>
        <v>S</v>
      </c>
      <c r="E685" s="61"/>
      <c r="F685" s="64"/>
      <c r="G685" s="61"/>
      <c r="H685" s="61"/>
      <c r="I685" s="61"/>
    </row>
    <row r="686" spans="1:9" ht="12" x14ac:dyDescent="0.2">
      <c r="A686" s="64">
        <v>4952</v>
      </c>
      <c r="B686" s="65" t="str">
        <f>VLOOKUP(A686,[2]Ledenlijst!$B$2:$N$707,2,FALSE)</f>
        <v>DE SAEGER Dany</v>
      </c>
      <c r="C686" s="64" t="str">
        <f>VLOOKUP(A686,[2]Ledenlijst!$B$2:$N$707,13,FALSE)</f>
        <v>KSNBA</v>
      </c>
      <c r="D686" s="64" t="str">
        <f>VLOOKUP(A686,[2]Ledenlijst!$B$2:$N$707,7,FALSE)</f>
        <v>S</v>
      </c>
      <c r="E686" s="61"/>
      <c r="F686" s="64"/>
      <c r="G686" s="61"/>
      <c r="H686" s="61"/>
      <c r="I686" s="61"/>
    </row>
    <row r="687" spans="1:9" ht="12" x14ac:dyDescent="0.2">
      <c r="A687" s="64">
        <v>4916</v>
      </c>
      <c r="B687" s="65" t="str">
        <f>VLOOKUP(A687,[2]Ledenlijst!$B$2:$N$707,2,FALSE)</f>
        <v>DE WITTE William</v>
      </c>
      <c r="C687" s="64" t="str">
        <f>VLOOKUP(A687,[2]Ledenlijst!$B$2:$N$707,13,FALSE)</f>
        <v>KSNBA</v>
      </c>
      <c r="D687" s="64" t="str">
        <f>VLOOKUP(A687,[2]Ledenlijst!$B$2:$N$707,7,FALSE)</f>
        <v>S</v>
      </c>
      <c r="E687" s="61"/>
      <c r="F687" s="64"/>
      <c r="G687" s="61"/>
      <c r="H687" s="61"/>
      <c r="I687" s="61"/>
    </row>
    <row r="688" spans="1:9" ht="12" x14ac:dyDescent="0.2">
      <c r="A688" s="64">
        <v>8149</v>
      </c>
      <c r="B688" s="65" t="str">
        <f>VLOOKUP(A688,[2]Ledenlijst!$B$2:$N$707,2,FALSE)</f>
        <v>D'HONDT Roland</v>
      </c>
      <c r="C688" s="64" t="str">
        <f>VLOOKUP(A688,[2]Ledenlijst!$B$2:$N$707,13,FALSE)</f>
        <v>KSNBA</v>
      </c>
      <c r="D688" s="64" t="str">
        <f>VLOOKUP(A688,[2]Ledenlijst!$B$2:$N$707,7,FALSE)</f>
        <v>S</v>
      </c>
      <c r="E688" s="61"/>
      <c r="F688" s="65"/>
      <c r="G688" s="61"/>
      <c r="H688" s="61"/>
      <c r="I688" s="61"/>
    </row>
    <row r="689" spans="1:9" ht="12" x14ac:dyDescent="0.2">
      <c r="A689" s="77" t="s">
        <v>222</v>
      </c>
      <c r="B689" s="65" t="str">
        <f>VLOOKUP(A689,[2]Ledenlijst!$B$2:$N$707,2,FALSE)</f>
        <v>EGGHE Lutgarde</v>
      </c>
      <c r="C689" s="64" t="str">
        <f>VLOOKUP(A689,[2]Ledenlijst!$B$2:$N$707,13,FALSE)</f>
        <v>KSNBA</v>
      </c>
      <c r="E689" s="61"/>
      <c r="F689" s="64" t="str">
        <f>VLOOKUP(A689,[2]Ledenlijst!$B$2:$N$707,7,FALSE)</f>
        <v>K</v>
      </c>
      <c r="G689" s="61"/>
      <c r="H689" s="61"/>
      <c r="I689" s="61"/>
    </row>
    <row r="690" spans="1:9" ht="12" x14ac:dyDescent="0.2">
      <c r="A690" s="77">
        <v>7704</v>
      </c>
      <c r="B690" s="65" t="str">
        <f>VLOOKUP(A690,[2]Ledenlijst!$B$2:$N$707,2,FALSE)</f>
        <v>HEERWEGH Erik</v>
      </c>
      <c r="C690" s="64" t="str">
        <f>VLOOKUP(A690,[2]Ledenlijst!$B$2:$N$707,13,FALSE)</f>
        <v>KSNBA</v>
      </c>
      <c r="D690" s="64" t="str">
        <f>VLOOKUP(A690,[2]Ledenlijst!$B$2:$N$707,7,FALSE)</f>
        <v>S</v>
      </c>
      <c r="E690" s="61"/>
      <c r="F690" s="64"/>
      <c r="G690" s="61"/>
      <c r="H690" s="61"/>
      <c r="I690" s="61"/>
    </row>
    <row r="691" spans="1:9" ht="12" x14ac:dyDescent="0.2">
      <c r="A691" s="64">
        <v>4920</v>
      </c>
      <c r="B691" s="65" t="str">
        <f>VLOOKUP(A691,[2]Ledenlijst!$B$2:$N$707,2,FALSE)</f>
        <v>HEERWEGH Robert</v>
      </c>
      <c r="C691" s="64" t="str">
        <f>VLOOKUP(A691,[2]Ledenlijst!$B$2:$N$707,13,FALSE)</f>
        <v>KSNBA</v>
      </c>
      <c r="D691" s="64" t="str">
        <f>VLOOKUP(A691,[2]Ledenlijst!$B$2:$N$707,7,FALSE)</f>
        <v>S</v>
      </c>
      <c r="E691" s="61"/>
      <c r="F691" s="64"/>
      <c r="G691" s="61"/>
      <c r="H691" s="61"/>
      <c r="I691" s="61"/>
    </row>
    <row r="692" spans="1:9" ht="12" x14ac:dyDescent="0.2">
      <c r="A692" s="64">
        <v>5732</v>
      </c>
      <c r="B692" s="65" t="str">
        <f>VLOOKUP(A692,[2]Ledenlijst!$B$2:$N$707,2,FALSE)</f>
        <v>ILIANO Franz</v>
      </c>
      <c r="C692" s="64" t="str">
        <f>VLOOKUP(A692,[2]Ledenlijst!$B$2:$N$707,13,FALSE)</f>
        <v>KSNBA</v>
      </c>
      <c r="D692" s="64" t="str">
        <f>VLOOKUP(A692,[2]Ledenlijst!$B$2:$N$707,7,FALSE)</f>
        <v>S</v>
      </c>
      <c r="E692" s="61"/>
      <c r="F692" s="64"/>
      <c r="G692" s="61"/>
      <c r="H692" s="61"/>
      <c r="I692" s="61"/>
    </row>
    <row r="693" spans="1:9" ht="12" x14ac:dyDescent="0.2">
      <c r="A693" s="64">
        <v>4922</v>
      </c>
      <c r="B693" s="65" t="str">
        <f>VLOOKUP(A693,[2]Ledenlijst!$B$2:$N$707,2,FALSE)</f>
        <v>LAUREYS Wilfried</v>
      </c>
      <c r="C693" s="64" t="str">
        <f>VLOOKUP(A693,[2]Ledenlijst!$B$2:$N$707,13,FALSE)</f>
        <v>KSNBA</v>
      </c>
      <c r="D693" s="64" t="str">
        <f>VLOOKUP(A693,[2]Ledenlijst!$B$2:$N$707,7,FALSE)</f>
        <v>S</v>
      </c>
      <c r="E693" s="61"/>
      <c r="F693" s="64"/>
      <c r="G693" s="61"/>
      <c r="H693" s="61"/>
      <c r="I693" s="61"/>
    </row>
    <row r="694" spans="1:9" ht="12" x14ac:dyDescent="0.2">
      <c r="A694" s="64">
        <v>1067</v>
      </c>
      <c r="B694" s="65" t="str">
        <f>VLOOKUP(A694,[2]Ledenlijst!$B$2:$N$707,2,FALSE)</f>
        <v>MAES Bart</v>
      </c>
      <c r="C694" s="64" t="str">
        <f>VLOOKUP(A694,[2]Ledenlijst!$B$2:$N$707,13,FALSE)</f>
        <v>KSNBA</v>
      </c>
      <c r="D694" s="64" t="str">
        <f>VLOOKUP(A694,[2]Ledenlijst!$B$2:$N$707,7,FALSE)</f>
        <v>S</v>
      </c>
      <c r="E694" s="61"/>
      <c r="F694" s="64"/>
      <c r="G694" s="61"/>
      <c r="H694" s="61"/>
      <c r="I694" s="61"/>
    </row>
    <row r="695" spans="1:9" ht="12" x14ac:dyDescent="0.2">
      <c r="A695" s="64">
        <v>8903</v>
      </c>
      <c r="B695" s="65" t="str">
        <f>VLOOKUP(A695,[2]Ledenlijst!$B$2:$N$707,2,FALSE)</f>
        <v>NEYTS Pierre</v>
      </c>
      <c r="C695" s="64" t="str">
        <f>VLOOKUP(A695,[2]Ledenlijst!$B$2:$N$707,13,FALSE)</f>
        <v>KSNBA</v>
      </c>
      <c r="D695" s="64" t="str">
        <f>VLOOKUP(A695,[2]Ledenlijst!$B$2:$N$707,7,FALSE)</f>
        <v>S</v>
      </c>
      <c r="E695" s="61"/>
      <c r="F695" s="64"/>
      <c r="G695" s="61"/>
      <c r="H695" s="61"/>
      <c r="I695" s="61"/>
    </row>
    <row r="696" spans="1:9" ht="12" x14ac:dyDescent="0.2">
      <c r="A696" s="67" t="s">
        <v>223</v>
      </c>
      <c r="B696" s="65" t="str">
        <f>VLOOKUP(A696,[2]Ledenlijst!$B$2:$N$707,2,FALSE)</f>
        <v>PRESENT Liesbeth</v>
      </c>
      <c r="C696" s="64" t="str">
        <f>VLOOKUP(A696,[2]Ledenlijst!$B$2:$N$707,13,FALSE)</f>
        <v>KSNBA</v>
      </c>
      <c r="E696" s="61"/>
      <c r="F696" s="64" t="str">
        <f>VLOOKUP(A696,[2]Ledenlijst!$B$2:$N$707,7,FALSE)</f>
        <v>K</v>
      </c>
      <c r="G696" s="61"/>
      <c r="H696" s="61"/>
      <c r="I696" s="61"/>
    </row>
    <row r="697" spans="1:9" ht="12" x14ac:dyDescent="0.2">
      <c r="A697" s="64">
        <v>8081</v>
      </c>
      <c r="B697" s="65" t="str">
        <f>VLOOKUP(A697,[2]Ledenlijst!$B$2:$N$707,2,FALSE)</f>
        <v>SLEEBUS Eddy</v>
      </c>
      <c r="C697" s="64" t="str">
        <f>VLOOKUP(A697,[2]Ledenlijst!$B$2:$N$707,13,FALSE)</f>
        <v>KSNBA</v>
      </c>
      <c r="D697" s="64" t="str">
        <f>VLOOKUP(A697,[2]Ledenlijst!$B$2:$N$707,7,FALSE)</f>
        <v>S</v>
      </c>
      <c r="E697" s="61"/>
      <c r="F697" s="64"/>
      <c r="G697" s="61"/>
      <c r="H697" s="61"/>
      <c r="I697" s="61"/>
    </row>
    <row r="698" spans="1:9" ht="12" x14ac:dyDescent="0.2">
      <c r="A698" s="77" t="s">
        <v>224</v>
      </c>
      <c r="B698" s="65" t="str">
        <f>VLOOKUP(A698,[2]Ledenlijst!$B$2:$N$707,2,FALSE)</f>
        <v>STEVENS Marie - Yvan</v>
      </c>
      <c r="C698" s="64" t="str">
        <f>VLOOKUP(A698,[2]Ledenlijst!$B$2:$N$707,13,FALSE)</f>
        <v>KSNBA</v>
      </c>
      <c r="E698" s="61"/>
      <c r="F698" s="64" t="str">
        <f>VLOOKUP(A698,[2]Ledenlijst!$B$2:$N$707,7,FALSE)</f>
        <v>K</v>
      </c>
      <c r="G698" s="61"/>
      <c r="H698" s="61"/>
      <c r="I698" s="61"/>
    </row>
    <row r="699" spans="1:9" ht="12" x14ac:dyDescent="0.2">
      <c r="A699" s="64">
        <v>9083</v>
      </c>
      <c r="B699" s="65" t="str">
        <f>VLOOKUP(A699,[2]Ledenlijst!$B$2:$N$707,2,FALSE)</f>
        <v>VAN DEN BERGHE André</v>
      </c>
      <c r="C699" s="64" t="str">
        <f>VLOOKUP(A699,[2]Ledenlijst!$B$2:$N$707,13,FALSE)</f>
        <v>KSNBA</v>
      </c>
      <c r="D699" s="64" t="str">
        <f>VLOOKUP(A699,[2]Ledenlijst!$B$2:$N$707,7,FALSE)</f>
        <v>S</v>
      </c>
      <c r="E699" s="61"/>
      <c r="F699" s="64"/>
      <c r="G699" s="61"/>
      <c r="H699" s="61"/>
      <c r="I699" s="61"/>
    </row>
    <row r="700" spans="1:9" ht="12" x14ac:dyDescent="0.2">
      <c r="A700" s="64" t="s">
        <v>225</v>
      </c>
      <c r="B700" s="65" t="str">
        <f>VLOOKUP(A700,[2]Ledenlijst!$B$2:$N$707,2,FALSE)</f>
        <v>VAN GOETHEM Benny</v>
      </c>
      <c r="C700" s="64" t="str">
        <f>VLOOKUP(A700,[2]Ledenlijst!$B$2:$N$707,13,FALSE)</f>
        <v>KSNBA</v>
      </c>
      <c r="D700" s="64" t="str">
        <f>VLOOKUP(A700,[2]Ledenlijst!$B$2:$N$707,7,FALSE)</f>
        <v>S</v>
      </c>
      <c r="E700" s="61"/>
      <c r="F700" s="64"/>
      <c r="G700" s="61"/>
      <c r="H700" s="61"/>
      <c r="I700" s="61"/>
    </row>
    <row r="701" spans="1:9" ht="12" x14ac:dyDescent="0.2">
      <c r="A701" s="67">
        <v>9476</v>
      </c>
      <c r="B701" s="65" t="str">
        <f>VLOOKUP(A701,[2]Ledenlijst!$B$2:$N$707,2,FALSE)</f>
        <v>VERHOFSTADT Eddy</v>
      </c>
      <c r="C701" s="64" t="str">
        <f>VLOOKUP(A701,[2]Ledenlijst!$B$2:$N$707,13,FALSE)</f>
        <v>KSNBA</v>
      </c>
      <c r="D701" s="64" t="str">
        <f>VLOOKUP(A701,[2]Ledenlijst!$B$2:$N$707,7,FALSE)</f>
        <v>S</v>
      </c>
      <c r="E701" s="61"/>
      <c r="F701" s="64"/>
      <c r="G701" s="61">
        <f>COUNTA(A677:A701)</f>
        <v>25</v>
      </c>
      <c r="H701" s="61"/>
      <c r="I701" s="61" t="s">
        <v>226</v>
      </c>
    </row>
    <row r="702" spans="1:9" ht="12" x14ac:dyDescent="0.2">
      <c r="A702" s="64">
        <v>9147</v>
      </c>
      <c r="B702" s="65" t="str">
        <f>VLOOKUP(A702,[2]Ledenlijst!$B$2:$N$707,2,FALSE)</f>
        <v>BOCKLANDT Martin</v>
      </c>
      <c r="C702" s="64" t="str">
        <f>VLOOKUP(A702,[2]Ledenlijst!$B$2:$N$707,13,FALSE)</f>
        <v>QU</v>
      </c>
      <c r="D702" s="64" t="str">
        <f>VLOOKUP(A702,[2]Ledenlijst!$B$2:$N$707,7,FALSE)</f>
        <v>S</v>
      </c>
      <c r="E702" s="61"/>
      <c r="F702" s="64"/>
      <c r="G702" s="61"/>
      <c r="H702" s="61"/>
      <c r="I702" s="61"/>
    </row>
    <row r="703" spans="1:9" ht="12" x14ac:dyDescent="0.2">
      <c r="A703" s="64">
        <v>9278</v>
      </c>
      <c r="B703" s="65" t="str">
        <f>VLOOKUP(A703,[2]Ledenlijst!$B$2:$N$707,2,FALSE)</f>
        <v>BOONE Koen</v>
      </c>
      <c r="C703" s="64" t="str">
        <f>VLOOKUP(A703,[2]Ledenlijst!$B$2:$N$707,13,FALSE)</f>
        <v>QU</v>
      </c>
      <c r="D703" s="64" t="str">
        <f>VLOOKUP(A703,[2]Ledenlijst!$B$2:$N$707,7,FALSE)</f>
        <v>S</v>
      </c>
      <c r="E703" s="61"/>
      <c r="F703" s="64"/>
      <c r="G703" s="61"/>
      <c r="H703" s="61"/>
      <c r="I703" s="61"/>
    </row>
    <row r="704" spans="1:9" ht="12" x14ac:dyDescent="0.2">
      <c r="A704" s="64">
        <v>9536</v>
      </c>
      <c r="B704" s="65" t="str">
        <f>VLOOKUP(A704,[2]Ledenlijst!$B$2:$N$707,2,FALSE)</f>
        <v>BOONE Leo</v>
      </c>
      <c r="C704" s="64" t="str">
        <f>VLOOKUP(A704,[2]Ledenlijst!$B$2:$N$707,13,FALSE)</f>
        <v>QU</v>
      </c>
      <c r="D704" s="64" t="str">
        <f>VLOOKUP(A704,[2]Ledenlijst!$B$2:$N$707,7,FALSE)</f>
        <v>S</v>
      </c>
      <c r="E704" s="61"/>
      <c r="F704" s="64"/>
      <c r="G704" s="61"/>
      <c r="H704" s="61"/>
      <c r="I704" s="61"/>
    </row>
    <row r="705" spans="1:9" ht="12" x14ac:dyDescent="0.2">
      <c r="A705" s="64">
        <v>4945</v>
      </c>
      <c r="B705" s="65" t="str">
        <f>VLOOKUP(A705,[2]Ledenlijst!$B$2:$N$707,2,FALSE)</f>
        <v>BUYLE Hubert</v>
      </c>
      <c r="C705" s="64" t="str">
        <f>VLOOKUP(A705,[2]Ledenlijst!$B$2:$N$707,13,FALSE)</f>
        <v>QU</v>
      </c>
      <c r="D705" s="64" t="str">
        <f>VLOOKUP(A705,[2]Ledenlijst!$B$2:$N$707,7,FALSE)</f>
        <v>S</v>
      </c>
      <c r="E705" s="61"/>
      <c r="F705" s="64"/>
      <c r="G705" s="61"/>
      <c r="H705" s="61"/>
      <c r="I705" s="61"/>
    </row>
    <row r="706" spans="1:9" ht="12" x14ac:dyDescent="0.2">
      <c r="A706" s="64">
        <v>7318</v>
      </c>
      <c r="B706" s="65" t="str">
        <f>VLOOKUP(A706,[2]Ledenlijst!$B$2:$N$707,2,FALSE)</f>
        <v>CARDON Eric</v>
      </c>
      <c r="C706" s="64" t="str">
        <f>VLOOKUP(A706,[2]Ledenlijst!$B$2:$N$707,13,FALSE)</f>
        <v>QU</v>
      </c>
      <c r="D706" s="64" t="str">
        <f>VLOOKUP(A706,[2]Ledenlijst!$B$2:$N$707,7,FALSE)</f>
        <v>S</v>
      </c>
      <c r="E706" s="61"/>
      <c r="F706" s="65"/>
    </row>
    <row r="707" spans="1:9" ht="12" x14ac:dyDescent="0.2">
      <c r="A707" s="64">
        <v>1329</v>
      </c>
      <c r="B707" s="65" t="str">
        <f>VLOOKUP(A707,[2]Ledenlijst!$B$2:$N$707,2,FALSE)</f>
        <v>COENEN Philip</v>
      </c>
      <c r="C707" s="64" t="str">
        <f>VLOOKUP(A707,[2]Ledenlijst!$B$2:$N$707,13,FALSE)</f>
        <v>QU</v>
      </c>
      <c r="D707" s="64" t="str">
        <f>VLOOKUP(A707,[2]Ledenlijst!$B$2:$N$707,7,FALSE)</f>
        <v>S</v>
      </c>
      <c r="E707" s="61"/>
      <c r="F707" s="65"/>
      <c r="G707" s="65"/>
      <c r="H707" s="61"/>
      <c r="I707" s="61"/>
    </row>
    <row r="708" spans="1:9" ht="12" x14ac:dyDescent="0.2">
      <c r="A708" s="64">
        <v>4284</v>
      </c>
      <c r="B708" s="65" t="str">
        <f>VLOOKUP(A708,[2]Ledenlijst!$B$2:$N$707,2,FALSE)</f>
        <v>DE BACKER Peter</v>
      </c>
      <c r="C708" s="64" t="str">
        <f>VLOOKUP(A708,[2]Ledenlijst!$B$2:$N$707,13,FALSE)</f>
        <v>QU</v>
      </c>
      <c r="D708" s="64" t="str">
        <f>VLOOKUP(A708,[2]Ledenlijst!$B$2:$N$707,7,FALSE)</f>
        <v>S</v>
      </c>
      <c r="E708" s="61"/>
      <c r="F708" s="65"/>
      <c r="G708" s="65"/>
      <c r="H708" s="61"/>
      <c r="I708" s="61"/>
    </row>
    <row r="709" spans="1:9" ht="12" x14ac:dyDescent="0.2">
      <c r="A709" s="64">
        <v>9445</v>
      </c>
      <c r="B709" s="65" t="str">
        <f>VLOOKUP(A709,[2]Ledenlijst!$B$2:$N$707,2,FALSE)</f>
        <v>DE PAEPE Dirk</v>
      </c>
      <c r="C709" s="64" t="str">
        <f>VLOOKUP(A709,[2]Ledenlijst!$B$2:$N$707,13,FALSE)</f>
        <v>QU</v>
      </c>
      <c r="D709" s="64" t="str">
        <f>VLOOKUP(A709,[2]Ledenlijst!$B$2:$N$707,7,FALSE)</f>
        <v>S</v>
      </c>
      <c r="E709" s="61"/>
      <c r="F709" s="65"/>
      <c r="G709" s="61"/>
      <c r="H709" s="61"/>
      <c r="I709" s="61"/>
    </row>
    <row r="710" spans="1:9" ht="12" x14ac:dyDescent="0.2">
      <c r="A710" s="64">
        <v>9508</v>
      </c>
      <c r="B710" s="65" t="str">
        <f>VLOOKUP(A710,[2]Ledenlijst!$B$2:$N$707,2,FALSE)</f>
        <v>HEYMAN David</v>
      </c>
      <c r="C710" s="64" t="str">
        <f>VLOOKUP(A710,[2]Ledenlijst!$B$2:$N$707,13,FALSE)</f>
        <v>QU</v>
      </c>
      <c r="D710" s="64" t="str">
        <f>VLOOKUP(A710,[2]Ledenlijst!$B$2:$N$707,7,FALSE)</f>
        <v>S</v>
      </c>
      <c r="E710" s="61"/>
      <c r="F710" s="65"/>
      <c r="G710" s="61"/>
      <c r="H710" s="61"/>
      <c r="I710" s="61"/>
    </row>
    <row r="711" spans="1:9" ht="12" x14ac:dyDescent="0.2">
      <c r="A711" s="64">
        <v>9535</v>
      </c>
      <c r="B711" s="65" t="str">
        <f>VLOOKUP(A711,[2]Ledenlijst!$B$2:$N$707,2,FALSE)</f>
        <v>JORISSEN Jeffrey</v>
      </c>
      <c r="C711" s="64" t="str">
        <f>VLOOKUP(A711,[2]Ledenlijst!$B$2:$N$707,13,FALSE)</f>
        <v>QU</v>
      </c>
      <c r="D711" s="64" t="str">
        <f>VLOOKUP(A711,[2]Ledenlijst!$B$2:$N$707,7,FALSE)</f>
        <v>S</v>
      </c>
      <c r="E711" s="61"/>
      <c r="F711" s="65"/>
      <c r="G711" s="61"/>
      <c r="H711" s="61"/>
      <c r="I711" s="61"/>
    </row>
    <row r="712" spans="1:9" ht="12" x14ac:dyDescent="0.2">
      <c r="A712" s="67" t="s">
        <v>227</v>
      </c>
      <c r="B712" s="65" t="str">
        <f>VLOOKUP(A712,[2]Ledenlijst!$B$2:$N$707,2,FALSE)</f>
        <v>MATTENS Roger</v>
      </c>
      <c r="C712" s="64" t="str">
        <f>VLOOKUP(A712,[2]Ledenlijst!$B$2:$N$707,13,FALSE)</f>
        <v>QU</v>
      </c>
      <c r="E712" s="61"/>
      <c r="F712" s="64" t="str">
        <f>VLOOKUP(A712,[2]Ledenlijst!$B$2:$N$707,7,FALSE)</f>
        <v>K</v>
      </c>
      <c r="G712" s="61"/>
      <c r="H712" s="61"/>
      <c r="I712" s="61"/>
    </row>
    <row r="713" spans="1:9" ht="12" x14ac:dyDescent="0.2">
      <c r="A713" s="67">
        <v>1204</v>
      </c>
      <c r="B713" s="65" t="str">
        <f>VLOOKUP(A713,[2]Ledenlijst!$B$2:$N$707,2,FALSE)</f>
        <v>MERCKX Eddy</v>
      </c>
      <c r="C713" s="64" t="str">
        <f>VLOOKUP(A713,[2]Ledenlijst!$B$2:$N$707,13,FALSE)</f>
        <v>QU</v>
      </c>
      <c r="D713" s="64" t="str">
        <f>VLOOKUP(A713,[2]Ledenlijst!$B$2:$N$707,7,FALSE)</f>
        <v>S</v>
      </c>
      <c r="E713" s="61"/>
      <c r="F713" s="65"/>
      <c r="G713" s="61"/>
      <c r="H713" s="61"/>
      <c r="I713" s="61"/>
    </row>
    <row r="714" spans="1:9" ht="12" x14ac:dyDescent="0.2">
      <c r="A714" s="64">
        <v>4964</v>
      </c>
      <c r="B714" s="65" t="str">
        <f>VLOOKUP(A714,[2]Ledenlijst!$B$2:$N$707,2,FALSE)</f>
        <v>RAEMDONCK Honoré</v>
      </c>
      <c r="C714" s="64" t="str">
        <f>VLOOKUP(A714,[2]Ledenlijst!$B$2:$N$707,13,FALSE)</f>
        <v>QU</v>
      </c>
      <c r="D714" s="64" t="str">
        <f>VLOOKUP(A714,[2]Ledenlijst!$B$2:$N$707,7,FALSE)</f>
        <v>S</v>
      </c>
      <c r="E714" s="61"/>
      <c r="F714" s="65"/>
      <c r="G714" s="61"/>
      <c r="H714" s="61"/>
      <c r="I714" s="61"/>
    </row>
    <row r="715" spans="1:9" ht="12" x14ac:dyDescent="0.2">
      <c r="A715" s="64">
        <v>6219</v>
      </c>
      <c r="B715" s="65" t="str">
        <f>VLOOKUP(A715,[2]Ledenlijst!$B$2:$N$707,2,FALSE)</f>
        <v>RAEMDONCK Tommy</v>
      </c>
      <c r="C715" s="64" t="str">
        <f>VLOOKUP(A715,[2]Ledenlijst!$B$2:$N$707,13,FALSE)</f>
        <v>QU</v>
      </c>
      <c r="D715" s="64" t="str">
        <f>VLOOKUP(A715,[2]Ledenlijst!$B$2:$N$707,7,FALSE)</f>
        <v>S</v>
      </c>
      <c r="E715" s="61"/>
      <c r="F715" s="65"/>
      <c r="G715" s="61"/>
      <c r="H715" s="61"/>
      <c r="I715" s="61"/>
    </row>
    <row r="716" spans="1:9" ht="12" x14ac:dyDescent="0.2">
      <c r="A716" s="64">
        <v>8682</v>
      </c>
      <c r="B716" s="65" t="str">
        <f>VLOOKUP(A716,[2]Ledenlijst!$B$2:$N$707,2,FALSE)</f>
        <v>TEMPELS André</v>
      </c>
      <c r="C716" s="64" t="str">
        <f>VLOOKUP(A716,[2]Ledenlijst!$B$2:$N$707,13,FALSE)</f>
        <v>QU</v>
      </c>
      <c r="D716" s="64" t="str">
        <f>VLOOKUP(A716,[2]Ledenlijst!$B$2:$N$707,7,FALSE)</f>
        <v>S</v>
      </c>
      <c r="E716" s="61"/>
      <c r="F716" s="64"/>
      <c r="G716" s="61"/>
      <c r="H716" s="61"/>
      <c r="I716" s="61"/>
    </row>
    <row r="717" spans="1:9" ht="12" x14ac:dyDescent="0.2">
      <c r="A717" s="64">
        <v>9970</v>
      </c>
      <c r="B717" s="65" t="str">
        <f>VLOOKUP(A717,[2]Ledenlijst!$B$2:$N$707,2,FALSE)</f>
        <v>VAN GOETHEM Wim</v>
      </c>
      <c r="C717" s="64" t="str">
        <f>VLOOKUP(A717,[2]Ledenlijst!$B$2:$N$707,13,FALSE)</f>
        <v>QU</v>
      </c>
      <c r="D717" s="64" t="str">
        <f>VLOOKUP(A717,[2]Ledenlijst!$B$2:$N$707,7,FALSE)</f>
        <v>S</v>
      </c>
      <c r="E717" s="61"/>
      <c r="F717" s="65"/>
      <c r="G717" s="61"/>
      <c r="H717" s="61"/>
      <c r="I717" s="61"/>
    </row>
    <row r="718" spans="1:9" ht="12" x14ac:dyDescent="0.2">
      <c r="A718" s="64">
        <v>4931</v>
      </c>
      <c r="B718" s="65" t="s">
        <v>228</v>
      </c>
      <c r="C718" s="64" t="s">
        <v>229</v>
      </c>
      <c r="D718" s="64" t="s">
        <v>41</v>
      </c>
      <c r="E718" s="61"/>
      <c r="F718" s="65"/>
      <c r="G718" s="61"/>
      <c r="H718" s="61"/>
      <c r="I718" s="61"/>
    </row>
    <row r="719" spans="1:9" ht="12" x14ac:dyDescent="0.2">
      <c r="A719" s="64">
        <v>4334</v>
      </c>
      <c r="B719" s="65" t="str">
        <f>VLOOKUP(A719,[2]Ledenlijst!$B$2:$N$707,2,FALSE)</f>
        <v>VAN HAUTE Guido</v>
      </c>
      <c r="C719" s="64" t="str">
        <f>VLOOKUP(A719,[2]Ledenlijst!$B$2:$N$707,13,FALSE)</f>
        <v>QU</v>
      </c>
      <c r="D719" s="64" t="str">
        <f>VLOOKUP(A719,[2]Ledenlijst!$B$2:$N$707,7,FALSE)</f>
        <v>S</v>
      </c>
      <c r="E719" s="61"/>
      <c r="F719" s="65"/>
      <c r="G719" s="61"/>
      <c r="H719" s="61"/>
      <c r="I719" s="61"/>
    </row>
    <row r="720" spans="1:9" ht="12" x14ac:dyDescent="0.2">
      <c r="A720" s="64">
        <v>4412</v>
      </c>
      <c r="B720" s="65" t="str">
        <f>VLOOKUP(A720,[2]Ledenlijst!$B$2:$N$707,2,FALSE)</f>
        <v>VAN KERCKHOVE Freddy</v>
      </c>
      <c r="C720" s="64" t="str">
        <f>VLOOKUP(A720,[2]Ledenlijst!$B$2:$N$707,13,FALSE)</f>
        <v>QU</v>
      </c>
      <c r="D720" s="64" t="str">
        <f>VLOOKUP(A720,[2]Ledenlijst!$B$2:$N$707,7,FALSE)</f>
        <v>S</v>
      </c>
      <c r="E720" s="61"/>
      <c r="F720" s="65"/>
      <c r="G720" s="61"/>
      <c r="H720" s="61"/>
      <c r="I720" s="61"/>
    </row>
    <row r="721" spans="1:9" ht="12" x14ac:dyDescent="0.2">
      <c r="A721" s="64">
        <v>4977</v>
      </c>
      <c r="B721" s="65" t="str">
        <f>VLOOKUP(A721,[2]Ledenlijst!$B$2:$N$707,2,FALSE)</f>
        <v>VLERICK Dirk</v>
      </c>
      <c r="C721" s="64" t="str">
        <f>VLOOKUP(A721,[2]Ledenlijst!$B$2:$N$707,13,FALSE)</f>
        <v>QU</v>
      </c>
      <c r="D721" s="64" t="str">
        <f>VLOOKUP(A721,[2]Ledenlijst!$B$2:$N$707,7,FALSE)</f>
        <v>S</v>
      </c>
      <c r="E721" s="61"/>
      <c r="F721" s="65"/>
      <c r="G721" s="61"/>
      <c r="H721" s="61"/>
      <c r="I721" s="61"/>
    </row>
    <row r="722" spans="1:9" ht="12" x14ac:dyDescent="0.2">
      <c r="A722" s="64">
        <v>7530</v>
      </c>
      <c r="B722" s="65" t="str">
        <f>VLOOKUP(A722,[2]Ledenlijst!$B$2:$N$707,2,FALSE)</f>
        <v>VLERICK Mathieu</v>
      </c>
      <c r="C722" s="64" t="str">
        <f>VLOOKUP(A722,[2]Ledenlijst!$B$2:$N$707,13,FALSE)</f>
        <v>QU</v>
      </c>
      <c r="D722" s="64" t="str">
        <f>VLOOKUP(A722,[2]Ledenlijst!$B$2:$N$707,7,FALSE)</f>
        <v>S</v>
      </c>
      <c r="E722" s="61"/>
      <c r="F722" s="65"/>
      <c r="G722" s="61">
        <f>COUNTA(A702:A722)</f>
        <v>21</v>
      </c>
      <c r="H722" s="61"/>
      <c r="I722" s="61" t="s">
        <v>229</v>
      </c>
    </row>
    <row r="723" spans="1:9" ht="12" customHeight="1" x14ac:dyDescent="0.2">
      <c r="A723" s="64"/>
      <c r="C723" s="66"/>
      <c r="D723" s="66"/>
      <c r="E723" s="58"/>
      <c r="F723" s="58"/>
      <c r="G723" s="58"/>
      <c r="H723" s="58"/>
      <c r="I723" s="58"/>
    </row>
    <row r="724" spans="1:9" ht="12" customHeight="1" x14ac:dyDescent="0.2">
      <c r="A724" s="58"/>
      <c r="B724" s="58"/>
      <c r="C724" s="61">
        <f>COUNTA(C601:C722)</f>
        <v>122</v>
      </c>
      <c r="D724" s="61">
        <f>COUNTA(D601:D722)</f>
        <v>96</v>
      </c>
      <c r="E724" s="61">
        <f>COUNTA(E601:E722)</f>
        <v>1</v>
      </c>
      <c r="F724" s="61">
        <f>COUNTA(F601:F722)</f>
        <v>25</v>
      </c>
      <c r="G724" s="58"/>
      <c r="H724" s="61">
        <f>SUM(G601:G723)</f>
        <v>122</v>
      </c>
      <c r="I724" s="61" t="s">
        <v>230</v>
      </c>
    </row>
    <row r="725" spans="1:9" ht="7.5" customHeight="1" thickBot="1" x14ac:dyDescent="0.25">
      <c r="A725" s="71"/>
      <c r="B725" s="72"/>
      <c r="C725" s="71"/>
      <c r="D725" s="71"/>
      <c r="E725" s="78"/>
      <c r="F725" s="79"/>
      <c r="G725" s="71"/>
      <c r="H725" s="79"/>
      <c r="I725" s="79"/>
    </row>
    <row r="726" spans="1:9" ht="7.5" customHeight="1" thickTop="1" x14ac:dyDescent="0.2">
      <c r="A726" s="64"/>
      <c r="E726" s="62"/>
      <c r="F726" s="58"/>
      <c r="G726" s="64"/>
      <c r="H726" s="61"/>
      <c r="I726" s="61"/>
    </row>
    <row r="727" spans="1:9" ht="8.25" customHeight="1" x14ac:dyDescent="0.2">
      <c r="A727" s="58"/>
      <c r="E727" s="62"/>
      <c r="F727" s="58"/>
      <c r="G727" s="62"/>
      <c r="H727" s="62"/>
      <c r="I727" s="62"/>
    </row>
    <row r="728" spans="1:9" ht="12" x14ac:dyDescent="0.2">
      <c r="A728" s="61">
        <f>COUNTA(A3:A725)</f>
        <v>704</v>
      </c>
      <c r="D728" s="62">
        <f>SUM(D3:D727)</f>
        <v>580</v>
      </c>
      <c r="E728" s="62">
        <f>SUM(E3:E725)</f>
        <v>8</v>
      </c>
      <c r="F728" s="62">
        <f>SUM(F3:F725)</f>
        <v>116</v>
      </c>
      <c r="G728" s="62"/>
      <c r="H728" s="62">
        <f>SUM(H3:H724)</f>
        <v>704</v>
      </c>
      <c r="I728" s="62"/>
    </row>
    <row r="729" spans="1:9" ht="12" x14ac:dyDescent="0.2">
      <c r="A729" s="58"/>
      <c r="B729" s="58"/>
      <c r="E729" s="66"/>
    </row>
    <row r="730" spans="1:9" ht="12" x14ac:dyDescent="0.2">
      <c r="A730" s="59" t="s">
        <v>231</v>
      </c>
      <c r="B730" s="80">
        <f>COUNTA(G3:G723)</f>
        <v>36</v>
      </c>
      <c r="C730" s="62"/>
      <c r="D730" s="61" t="s">
        <v>232</v>
      </c>
      <c r="E730" s="62" t="s">
        <v>233</v>
      </c>
      <c r="F730" s="62" t="s">
        <v>234</v>
      </c>
      <c r="G730" s="58"/>
      <c r="H730" s="62" t="s">
        <v>235</v>
      </c>
      <c r="I730" s="62"/>
    </row>
    <row r="734" spans="1:9" x14ac:dyDescent="0.2">
      <c r="A734" s="81">
        <v>6966</v>
      </c>
      <c r="B734" s="65" t="s">
        <v>236</v>
      </c>
      <c r="C734" s="64" t="s">
        <v>237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2°</vt:lpstr>
      <vt:lpstr>2° ZF</vt:lpstr>
      <vt:lpstr>LEDEN</vt:lpstr>
      <vt:lpstr>'2° ZF'!Afdrukbereik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2019-01-24T10:41:57Z</cp:lastPrinted>
  <dcterms:created xsi:type="dcterms:W3CDTF">2019-01-16T09:03:32Z</dcterms:created>
  <dcterms:modified xsi:type="dcterms:W3CDTF">2019-01-26T18:20:44Z</dcterms:modified>
</cp:coreProperties>
</file>