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8160" activeTab="0"/>
  </bookViews>
  <sheets>
    <sheet name="4°" sheetId="1" r:id="rId1"/>
    <sheet name="LEDEN" sheetId="2" r:id="rId2"/>
  </sheets>
  <externalReferences>
    <externalReference r:id="rId5"/>
    <externalReference r:id="rId6"/>
  </externalReferences>
  <definedNames>
    <definedName name="LEDEN" localSheetId="0">#REF!</definedName>
    <definedName name="LEDEN" localSheetId="1">'LEDEN'!$A$1:$B$620</definedName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<sst xmlns="http://schemas.openxmlformats.org/spreadsheetml/2006/main" count="320" uniqueCount="235">
  <si>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</si>
  <si>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</si>
  <si>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</si>
  <si>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Café Sport " - Martelarenplein, 13  -  3000 Leuven</t>
  </si>
  <si>
    <t>GEWEST  BEIDE  VLAANDEREN</t>
  </si>
  <si>
    <t>2016 - 2017</t>
  </si>
  <si>
    <t xml:space="preserve">Inrichting : </t>
  </si>
  <si>
    <t>NATID</t>
  </si>
  <si>
    <t xml:space="preserve">NAAM </t>
  </si>
  <si>
    <t>WEDP</t>
  </si>
  <si>
    <t>BP</t>
  </si>
  <si>
    <t>HR</t>
  </si>
  <si>
    <t>OPM</t>
  </si>
  <si>
    <t>Pl</t>
  </si>
  <si>
    <t>EINDRESULTAAT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</si>
  <si>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</si>
  <si>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</si>
  <si>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</si>
  <si>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</si>
  <si>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</si>
  <si>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</si>
  <si>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</si>
  <si>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</si>
  <si>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</si>
  <si>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</si>
  <si>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</si>
  <si>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</si>
  <si>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</si>
  <si>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</si>
  <si>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</si>
  <si>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</si>
  <si>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</si>
  <si>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</si>
  <si>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</si>
  <si>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</si>
  <si>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</si>
  <si>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</si>
  <si>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</si>
  <si>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</si>
  <si>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</si>
  <si>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</si>
  <si>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</si>
  <si>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</si>
  <si>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</si>
  <si>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</si>
  <si>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</si>
  <si>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</si>
  <si>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</si>
  <si>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</si>
  <si>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</si>
  <si>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</si>
  <si>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</si>
  <si>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</si>
  <si>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</si>
  <si>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</si>
  <si>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</si>
  <si>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</si>
  <si>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</si>
  <si>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</si>
  <si>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</si>
  <si>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</si>
  <si>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</si>
  <si>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</si>
  <si>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</si>
  <si>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</si>
  <si>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</si>
  <si>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</si>
  <si>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</si>
  <si>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</si>
  <si>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</si>
  <si>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</si>
  <si>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</si>
  <si>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</si>
  <si>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</si>
  <si>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</si>
  <si>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</si>
  <si>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</si>
  <si>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</si>
  <si>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</si>
  <si>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</si>
  <si>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</si>
  <si>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</si>
  <si>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</si>
  <si>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</si>
  <si>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</si>
  <si>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</si>
  <si>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</si>
  <si>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</si>
  <si>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</si>
  <si>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</si>
  <si>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</si>
  <si>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</si>
  <si>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</si>
  <si>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</si>
  <si>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</si>
  <si>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</si>
  <si>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</si>
  <si>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</si>
  <si>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</si>
  <si>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</si>
  <si>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</si>
  <si>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</si>
  <si>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</si>
  <si>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</si>
  <si>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</si>
  <si>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</si>
  <si>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</si>
  <si>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</si>
  <si>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</si>
  <si>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</si>
  <si>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</si>
  <si>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</si>
  <si>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</si>
  <si>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</si>
  <si>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</si>
  <si>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</si>
  <si>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</si>
  <si>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</si>
  <si>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</si>
  <si>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</si>
  <si>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</si>
  <si>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</si>
  <si>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</si>
  <si>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</si>
  <si>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</si>
  <si>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</si>
  <si>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</si>
  <si>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</si>
  <si>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</si>
  <si>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</si>
  <si>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</si>
  <si>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</si>
  <si>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</si>
  <si>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</si>
  <si>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</si>
  <si>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</si>
  <si>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</si>
  <si>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</si>
  <si>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</si>
  <si>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</si>
  <si>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</si>
  <si>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</si>
  <si>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</si>
  <si>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</si>
  <si>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</si>
  <si>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</si>
  <si>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</si>
  <si>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</si>
  <si>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</si>
  <si>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</si>
  <si>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</si>
  <si>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</si>
  <si>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</si>
  <si>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</si>
  <si>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</si>
  <si>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</si>
  <si>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</si>
  <si>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</si>
  <si>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</si>
  <si>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</si>
  <si>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00814</t>
  </si>
  <si>
    <t>K.GHOK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</si>
  <si>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</si>
  <si>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</si>
  <si>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</si>
  <si>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</si>
  <si>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</si>
  <si>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</si>
  <si>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</si>
  <si>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</si>
  <si>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</si>
  <si>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</si>
  <si>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</si>
  <si>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</si>
  <si>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</si>
  <si>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</si>
  <si>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</si>
  <si>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</si>
  <si>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</si>
  <si>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</si>
  <si>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</si>
  <si>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</si>
  <si>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</si>
  <si>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</si>
  <si>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</si>
  <si>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</si>
  <si>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</si>
  <si>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</si>
  <si>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</si>
  <si>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</si>
  <si>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</si>
  <si>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</si>
  <si>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</si>
  <si>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</si>
  <si>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</si>
  <si>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</si>
  <si>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</si>
  <si>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</si>
  <si>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</si>
  <si>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</si>
  <si>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</si>
  <si>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</si>
  <si>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</si>
  <si>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QU</t>
  </si>
  <si>
    <t>Waasland</t>
  </si>
  <si>
    <t>Clubs</t>
  </si>
  <si>
    <t xml:space="preserve">Senior </t>
  </si>
  <si>
    <t>Jeugd</t>
  </si>
  <si>
    <t>Kl.Kaart</t>
  </si>
  <si>
    <t>Tot.Gewest</t>
  </si>
  <si>
    <t>Beurten</t>
  </si>
  <si>
    <t xml:space="preserve">Verantwoordelijke </t>
  </si>
  <si>
    <t>CLUB</t>
  </si>
  <si>
    <t xml:space="preserve">  </t>
  </si>
  <si>
    <t xml:space="preserve">datum  : </t>
  </si>
  <si>
    <t>MIN</t>
  </si>
  <si>
    <t>MAX</t>
  </si>
  <si>
    <t>MESKENS Alain</t>
  </si>
  <si>
    <t>VILV BC</t>
  </si>
  <si>
    <t>GEM 2,30</t>
  </si>
  <si>
    <t xml:space="preserve"> </t>
  </si>
  <si>
    <t>rooster4</t>
  </si>
  <si>
    <t>rooster 5</t>
  </si>
  <si>
    <t>rooster 6</t>
  </si>
  <si>
    <t>rooster7</t>
  </si>
  <si>
    <t>a1</t>
  </si>
  <si>
    <t>a2</t>
  </si>
  <si>
    <t>a3</t>
  </si>
  <si>
    <t>a4</t>
  </si>
  <si>
    <t>a5</t>
  </si>
  <si>
    <t>5a</t>
  </si>
  <si>
    <t>a6</t>
  </si>
  <si>
    <t>a7</t>
  </si>
  <si>
    <t>UITSLAG GEWESTFINALE  :  4°  KLASSE   VRIJSPEL  MB</t>
  </si>
  <si>
    <t xml:space="preserve">BC 'OSKE (OOSTENDSE BA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</si>
</sst>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28"/>
      <color indexed="10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9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28"/>
      <color rgb="FFFF0000"/>
      <name val="Calibri"/>
      <family val="2"/>
    </font>
    <font>
      <sz val="28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rgb="FFFF0000"/>
      <name val="Calibri"/>
      <family val="2"/>
    </font>
    <font>
      <b/>
      <i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6" fillId="0" borderId="0" xfId="55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55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/>
    </xf>
    <xf numFmtId="0" fontId="50" fillId="4" borderId="27" xfId="0" applyFont="1" applyFill="1" applyBorder="1" applyAlignment="1">
      <alignment horizontal="center"/>
    </xf>
    <xf numFmtId="2" fontId="50" fillId="4" borderId="2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27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0" fillId="4" borderId="2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4" borderId="2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56" fillId="0" borderId="0" xfId="0" applyFont="1" applyBorder="1" applyAlignment="1">
      <alignment horizontal="center"/>
    </xf>
    <xf numFmtId="15" fontId="55" fillId="0" borderId="21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46" fillId="0" borderId="33" xfId="0" applyFont="1" applyBorder="1" applyAlignment="1">
      <alignment horizontal="center"/>
    </xf>
    <xf numFmtId="0" fontId="50" fillId="4" borderId="2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0" fillId="4" borderId="28" xfId="0" applyFont="1" applyFill="1" applyBorder="1" applyAlignment="1">
      <alignment horizontal="center"/>
    </xf>
    <xf numFmtId="0" fontId="50" fillId="4" borderId="3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58" fillId="25" borderId="28" xfId="0" applyFont="1" applyFill="1" applyBorder="1" applyAlignment="1">
      <alignment horizontal="center"/>
    </xf>
    <xf numFmtId="0" fontId="58" fillId="25" borderId="37" xfId="0" applyFont="1" applyFill="1" applyBorder="1" applyAlignment="1">
      <alignment horizontal="center"/>
    </xf>
    <xf numFmtId="0" fontId="58" fillId="25" borderId="36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6" fillId="0" borderId="21" xfId="0" applyFont="1" applyBorder="1" applyAlignment="1">
      <alignment horizontal="left"/>
    </xf>
    <xf numFmtId="2" fontId="0" fillId="34" borderId="21" xfId="0" applyNumberFormat="1" applyFill="1" applyBorder="1" applyAlignment="1" quotePrefix="1">
      <alignment horizontal="center"/>
    </xf>
    <xf numFmtId="2" fontId="0" fillId="34" borderId="21" xfId="0" applyNumberForma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FEDERATIE\GEWEST\LEDENLIJ\Ledenlijst_Vlaanderen_Ba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nlijst"/>
      <sheetName val="Blad1"/>
    </sheetNames>
    <sheetDataSet>
      <sheetData sheetId="0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2:AD53"/>
  <sheetViews>
    <sheetView tabSelected="1" zoomScalePageLayoutView="0" workbookViewId="0" topLeftCell="A1">
      <selection activeCell="R2" sqref="R2"/>
    </sheetView>
  </sheetViews>
  <sheetFormatPr defaultColWidth="9.140625" defaultRowHeight="15"/>
  <cols>
    <col min="1" max="1" width="3.7109375" style="0" customWidth="1"/>
    <col min="2" max="2" width="7.00390625" style="0" customWidth="1"/>
    <col min="3" max="13" width="3.7109375" style="0" customWidth="1"/>
    <col min="14" max="14" width="7.00390625" style="0" customWidth="1"/>
    <col min="15" max="15" width="6.8515625" style="0" customWidth="1"/>
    <col min="16" max="17" width="7.00390625" style="0" customWidth="1"/>
    <col min="18" max="18" width="6.7109375" style="0" customWidth="1"/>
    <col min="19" max="19" width="7.00390625" style="0" customWidth="1"/>
    <col min="20" max="20" width="3.7109375" style="0" hidden="1" customWidth="1"/>
    <col min="21" max="21" width="6.57421875" style="0" customWidth="1"/>
    <col min="22" max="22" width="9.140625" style="0" customWidth="1"/>
    <col min="23" max="29" width="9.140625" style="0" hidden="1" customWidth="1"/>
  </cols>
  <sheetData>
    <row r="2" spans="1:21" ht="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64"/>
      <c r="U2" s="65"/>
    </row>
    <row r="3" spans="1:21" ht="15">
      <c r="A3" s="5"/>
      <c r="B3" s="6"/>
      <c r="C3" s="6"/>
      <c r="D3" s="6"/>
      <c r="E3" s="6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27" customHeight="1">
      <c r="A4" s="5"/>
      <c r="B4" s="6"/>
      <c r="C4" s="6"/>
      <c r="D4" s="8" t="s">
        <v>4</v>
      </c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7"/>
    </row>
    <row r="5" spans="1:21" ht="20.25" customHeight="1">
      <c r="A5" s="5"/>
      <c r="B5" s="6"/>
      <c r="C5" s="10"/>
      <c r="D5" s="6"/>
      <c r="E5" s="6"/>
      <c r="F5" s="6"/>
      <c r="G5" s="6"/>
      <c r="H5" s="6"/>
      <c r="I5" s="6"/>
      <c r="J5" s="6"/>
      <c r="K5" s="11" t="s">
        <v>5</v>
      </c>
      <c r="L5" s="11"/>
      <c r="M5" s="11"/>
      <c r="N5" s="6"/>
      <c r="O5" s="6"/>
      <c r="P5" s="6"/>
      <c r="Q5" s="6"/>
      <c r="R5" s="6"/>
      <c r="S5" s="6"/>
      <c r="T5" s="6"/>
      <c r="U5" s="7"/>
    </row>
    <row r="6" spans="1:21" ht="23.25">
      <c r="A6" s="112" t="s">
        <v>233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1:21" ht="7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18.75" customHeight="1">
      <c r="A8" s="5"/>
      <c r="B8" s="48" t="s">
        <v>6</v>
      </c>
      <c r="C8" s="6"/>
      <c r="D8" s="53" t="s">
        <v>234</v>
      </c>
      <c r="E8" s="6"/>
      <c r="F8" s="6"/>
      <c r="G8" s="6"/>
      <c r="H8" s="6"/>
      <c r="I8" s="6"/>
      <c r="J8" s="6"/>
      <c r="K8" s="6"/>
      <c r="L8" s="6"/>
      <c r="M8" s="6"/>
      <c r="N8" s="6"/>
      <c r="O8" s="80"/>
      <c r="Q8" s="89"/>
      <c r="R8" s="72" t="s">
        <v>215</v>
      </c>
      <c r="S8" s="115" t="s">
        <v>216</v>
      </c>
      <c r="T8" s="115"/>
      <c r="U8" s="7"/>
    </row>
    <row r="9" spans="1:21" ht="19.5" thickBot="1">
      <c r="A9" s="49"/>
      <c r="B9" s="116" t="s">
        <v>214</v>
      </c>
      <c r="C9" s="116"/>
      <c r="D9" s="90">
        <v>43042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81">
        <v>60</v>
      </c>
      <c r="P9" s="50"/>
      <c r="Q9" s="50"/>
      <c r="R9" s="73">
        <v>3</v>
      </c>
      <c r="S9" s="117">
        <v>5</v>
      </c>
      <c r="T9" s="118"/>
      <c r="U9" s="51"/>
    </row>
    <row r="10" ht="12" customHeight="1">
      <c r="AD10" t="s">
        <v>213</v>
      </c>
    </row>
    <row r="11" spans="2:28" ht="18" customHeight="1">
      <c r="B11" s="62" t="s">
        <v>7</v>
      </c>
      <c r="C11" s="107" t="s">
        <v>8</v>
      </c>
      <c r="D11" s="107"/>
      <c r="E11" s="107"/>
      <c r="F11" s="107"/>
      <c r="G11" s="107"/>
      <c r="H11" s="107"/>
      <c r="I11" s="107"/>
      <c r="J11" s="107"/>
      <c r="K11" s="107"/>
      <c r="L11" s="108" t="s">
        <v>212</v>
      </c>
      <c r="M11" s="109"/>
      <c r="N11" s="61" t="s">
        <v>9</v>
      </c>
      <c r="O11" s="84" t="s">
        <v>10</v>
      </c>
      <c r="P11" s="61" t="s">
        <v>210</v>
      </c>
      <c r="Q11" s="61" t="s">
        <v>219</v>
      </c>
      <c r="R11" s="71" t="s">
        <v>11</v>
      </c>
      <c r="S11" s="110" t="s">
        <v>12</v>
      </c>
      <c r="T11" s="111"/>
      <c r="U11" s="66" t="s">
        <v>13</v>
      </c>
      <c r="Y11" t="s">
        <v>221</v>
      </c>
      <c r="Z11" t="s">
        <v>222</v>
      </c>
      <c r="AA11" t="s">
        <v>223</v>
      </c>
      <c r="AB11" t="s">
        <v>224</v>
      </c>
    </row>
    <row r="12" spans="2:21" ht="9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  <c r="O12" s="12"/>
      <c r="P12" s="12"/>
      <c r="Q12" s="12"/>
      <c r="R12" s="13"/>
      <c r="S12" s="59"/>
      <c r="T12" s="59"/>
      <c r="U12" s="6"/>
    </row>
    <row r="13" spans="2:21" ht="18" customHeight="1">
      <c r="B13" s="70">
        <v>8883</v>
      </c>
      <c r="C13" s="100" t="str">
        <f>VLOOKUP(B13,LEDEN!A:B,2,FALSE)</f>
        <v>VANPRAET Bart</v>
      </c>
      <c r="D13" s="101"/>
      <c r="E13" s="101"/>
      <c r="F13" s="101"/>
      <c r="G13" s="101"/>
      <c r="H13" s="101"/>
      <c r="I13" s="101"/>
      <c r="J13" s="101"/>
      <c r="K13" s="101"/>
      <c r="L13" s="102" t="str">
        <f>VLOOKUP(B13,LEDEN!A:C,3,FALSE)</f>
        <v>OS</v>
      </c>
      <c r="M13" s="100"/>
      <c r="N13" s="58"/>
      <c r="O13" s="85"/>
      <c r="P13" s="6"/>
      <c r="Q13" s="6"/>
      <c r="R13" s="6"/>
      <c r="S13" s="6"/>
      <c r="T13" s="6"/>
      <c r="U13" s="6"/>
    </row>
    <row r="14" spans="2:30" ht="18" customHeight="1">
      <c r="B14" s="63">
        <v>8670</v>
      </c>
      <c r="C14" s="99" t="str">
        <f>VLOOKUP(B14,LEDEN!A:B,2,FALSE)</f>
        <v>SCHOE Henk</v>
      </c>
      <c r="D14" s="99"/>
      <c r="E14" s="99"/>
      <c r="F14" s="99"/>
      <c r="G14" s="99"/>
      <c r="H14" s="99"/>
      <c r="I14" s="99"/>
      <c r="J14" s="99"/>
      <c r="K14" s="99"/>
      <c r="L14" s="44"/>
      <c r="M14" s="45"/>
      <c r="N14" s="55">
        <v>2</v>
      </c>
      <c r="O14" s="82">
        <v>60</v>
      </c>
      <c r="P14" s="54">
        <v>22</v>
      </c>
      <c r="Q14" s="57">
        <f>IF(P14=0," ",TRUNC(O14/P14,2))</f>
        <v>2.72</v>
      </c>
      <c r="R14" s="74">
        <v>14</v>
      </c>
      <c r="S14" s="95" t="str">
        <f>IF(O14=0,"",IF(Q14&gt;=X14,"PR",IF(Q14&lt;W14,"OG","MG")))</f>
        <v>OG</v>
      </c>
      <c r="T14" s="96"/>
      <c r="U14" s="52"/>
      <c r="W14" s="78">
        <v>3</v>
      </c>
      <c r="X14" s="79">
        <v>4.99</v>
      </c>
      <c r="Y14" s="69" t="s">
        <v>225</v>
      </c>
      <c r="Z14" s="69" t="s">
        <v>225</v>
      </c>
      <c r="AA14" s="69" t="s">
        <v>225</v>
      </c>
      <c r="AB14" s="69" t="s">
        <v>225</v>
      </c>
      <c r="AD14" s="69" t="s">
        <v>213</v>
      </c>
    </row>
    <row r="15" spans="2:28" ht="18" customHeight="1">
      <c r="B15" s="54">
        <v>7010</v>
      </c>
      <c r="C15" s="94" t="str">
        <f>VLOOKUP(B15,LEDEN!A:B,2,FALSE)</f>
        <v>VERMEULEN Johan</v>
      </c>
      <c r="D15" s="94"/>
      <c r="E15" s="94"/>
      <c r="F15" s="94"/>
      <c r="G15" s="94"/>
      <c r="H15" s="94"/>
      <c r="I15" s="94"/>
      <c r="J15" s="94"/>
      <c r="K15" s="94"/>
      <c r="L15" s="46"/>
      <c r="M15" s="47"/>
      <c r="N15" s="55">
        <v>0</v>
      </c>
      <c r="O15" s="82">
        <v>53</v>
      </c>
      <c r="P15" s="54">
        <v>26</v>
      </c>
      <c r="Q15" s="57">
        <f>IF(P15=0," ",TRUNC(O15/P15,2))</f>
        <v>2.03</v>
      </c>
      <c r="R15" s="74">
        <v>13</v>
      </c>
      <c r="S15" s="95" t="str">
        <f>IF(O15=0,"",IF(Q15&gt;=X15,"PR",IF(Q15&lt;W15,"OG","MG")))</f>
        <v>OG</v>
      </c>
      <c r="T15" s="96"/>
      <c r="U15" s="52"/>
      <c r="W15" s="78">
        <v>3</v>
      </c>
      <c r="X15" s="79">
        <v>4.99</v>
      </c>
      <c r="Y15" t="s">
        <v>228</v>
      </c>
      <c r="Z15" t="s">
        <v>226</v>
      </c>
      <c r="AA15" t="s">
        <v>231</v>
      </c>
      <c r="AB15" t="s">
        <v>228</v>
      </c>
    </row>
    <row r="16" spans="2:28" ht="18" customHeight="1">
      <c r="B16" s="54">
        <v>1170</v>
      </c>
      <c r="C16" s="94" t="str">
        <f>VLOOKUP(B16,LEDEN!A:B,2,FALSE)</f>
        <v>TEMMERMAN,Dirk</v>
      </c>
      <c r="D16" s="94"/>
      <c r="E16" s="94"/>
      <c r="F16" s="94"/>
      <c r="G16" s="94"/>
      <c r="H16" s="94"/>
      <c r="I16" s="94"/>
      <c r="J16" s="94"/>
      <c r="K16" s="94"/>
      <c r="L16" s="46"/>
      <c r="M16" s="47"/>
      <c r="N16" s="55">
        <v>2</v>
      </c>
      <c r="O16" s="82">
        <v>60</v>
      </c>
      <c r="P16" s="54">
        <v>18</v>
      </c>
      <c r="Q16" s="57">
        <f>IF(P16=0," ",TRUNC(O16/P16,2))</f>
        <v>3.33</v>
      </c>
      <c r="R16" s="74">
        <v>17</v>
      </c>
      <c r="S16" s="95" t="str">
        <f>IF(O16=0,"",IF(Q16&gt;=X16,"PR",IF(Q16&lt;W16,"OG","MG")))</f>
        <v>MG</v>
      </c>
      <c r="T16" s="96"/>
      <c r="U16" s="52"/>
      <c r="W16" s="78">
        <v>3</v>
      </c>
      <c r="X16" s="79">
        <v>4.99</v>
      </c>
      <c r="Z16" t="s">
        <v>229</v>
      </c>
      <c r="AA16" t="s">
        <v>227</v>
      </c>
      <c r="AB16" t="s">
        <v>232</v>
      </c>
    </row>
    <row r="17" spans="2:28" ht="18" customHeight="1">
      <c r="B17" s="54">
        <v>4133</v>
      </c>
      <c r="C17" s="94" t="str">
        <f>VLOOKUP(B17,LEDEN!A:B,2,FALSE)</f>
        <v>WERBROUCK Luc</v>
      </c>
      <c r="D17" s="94"/>
      <c r="E17" s="94"/>
      <c r="F17" s="94"/>
      <c r="G17" s="94"/>
      <c r="H17" s="94"/>
      <c r="I17" s="94"/>
      <c r="J17" s="94"/>
      <c r="K17" s="94"/>
      <c r="L17" s="46"/>
      <c r="M17" s="47"/>
      <c r="N17" s="56">
        <v>0</v>
      </c>
      <c r="O17" s="87">
        <v>30</v>
      </c>
      <c r="P17" s="56">
        <v>20</v>
      </c>
      <c r="Q17" s="57">
        <f>IF(P17=0," ",TRUNC(O17/P17,2))</f>
        <v>1.5</v>
      </c>
      <c r="R17" s="76">
        <v>8</v>
      </c>
      <c r="S17" s="97" t="str">
        <f>IF(O17=0,"",IF(Q17&gt;=X17,"PR",IF(Q17&lt;W17,"OG","MG")))</f>
        <v>OG</v>
      </c>
      <c r="T17" s="98"/>
      <c r="U17" s="52"/>
      <c r="W17" s="78">
        <v>3</v>
      </c>
      <c r="X17" s="79">
        <v>4.99</v>
      </c>
      <c r="Z17" t="s">
        <v>227</v>
      </c>
      <c r="AA17" t="s">
        <v>228</v>
      </c>
      <c r="AB17" t="s">
        <v>229</v>
      </c>
    </row>
    <row r="18" spans="2:28" ht="18" customHeight="1">
      <c r="B18" s="92" t="s">
        <v>14</v>
      </c>
      <c r="C18" s="92"/>
      <c r="D18" s="92"/>
      <c r="E18" s="92"/>
      <c r="F18" s="92"/>
      <c r="G18" s="92"/>
      <c r="H18" s="92"/>
      <c r="I18" s="92"/>
      <c r="J18" s="92"/>
      <c r="K18" s="92"/>
      <c r="L18" s="13"/>
      <c r="M18" s="13"/>
      <c r="N18" s="67">
        <f>SUM(N14:N17)</f>
        <v>4</v>
      </c>
      <c r="O18" s="86">
        <f>SUM(O14:O17)</f>
        <v>203</v>
      </c>
      <c r="P18" s="67">
        <f>SUM(P14:P17)</f>
        <v>86</v>
      </c>
      <c r="Q18" s="68">
        <f>IF(P18=0," ",TRUNC(O18/P18,2))</f>
        <v>2.36</v>
      </c>
      <c r="R18" s="75">
        <f>MAX(R14:R17)</f>
        <v>17</v>
      </c>
      <c r="S18" s="93" t="str">
        <f>IF(O18=0,"",IF(Q18&gt;=X18,"PR",IF(Q18&lt;W18,"OG","MG")))</f>
        <v>OG</v>
      </c>
      <c r="T18" s="93"/>
      <c r="U18" s="67">
        <v>3</v>
      </c>
      <c r="W18" s="78">
        <v>3</v>
      </c>
      <c r="X18" s="79">
        <v>4.99</v>
      </c>
      <c r="Z18" t="s">
        <v>228</v>
      </c>
      <c r="AA18" t="s">
        <v>229</v>
      </c>
      <c r="AB18" t="s">
        <v>231</v>
      </c>
    </row>
    <row r="19" spans="2:24" ht="12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W19" s="78"/>
      <c r="X19" s="78"/>
    </row>
    <row r="20" spans="2:28" ht="18" customHeight="1">
      <c r="B20" s="70">
        <v>4133</v>
      </c>
      <c r="C20" s="100" t="str">
        <f>VLOOKUP(B20,LEDEN!A:B,2,FALSE)</f>
        <v>WERBROUCK Luc</v>
      </c>
      <c r="D20" s="101"/>
      <c r="E20" s="101"/>
      <c r="F20" s="101"/>
      <c r="G20" s="101"/>
      <c r="H20" s="101"/>
      <c r="I20" s="101"/>
      <c r="J20" s="101"/>
      <c r="K20" s="101"/>
      <c r="L20" s="102" t="str">
        <f>VLOOKUP(B20,LEDEN!A:C,3,FALSE)</f>
        <v>OS</v>
      </c>
      <c r="M20" s="100"/>
      <c r="N20" s="58"/>
      <c r="O20" s="85"/>
      <c r="P20" s="6"/>
      <c r="Q20" s="6"/>
      <c r="R20" s="6"/>
      <c r="S20" s="6"/>
      <c r="T20" s="6"/>
      <c r="U20" s="6"/>
      <c r="W20" s="78"/>
      <c r="X20" s="78"/>
      <c r="Y20" s="69" t="s">
        <v>226</v>
      </c>
      <c r="Z20" s="69" t="s">
        <v>226</v>
      </c>
      <c r="AA20" s="69" t="s">
        <v>226</v>
      </c>
      <c r="AB20" s="69" t="s">
        <v>226</v>
      </c>
    </row>
    <row r="21" spans="2:28" ht="18" customHeight="1">
      <c r="B21" s="63">
        <v>7010</v>
      </c>
      <c r="C21" s="99" t="str">
        <f>VLOOKUP(B21,LEDEN!A:B,2,FALSE)</f>
        <v>VERMEULEN Johan</v>
      </c>
      <c r="D21" s="99"/>
      <c r="E21" s="99"/>
      <c r="F21" s="99"/>
      <c r="G21" s="99"/>
      <c r="H21" s="99"/>
      <c r="I21" s="99"/>
      <c r="J21" s="99"/>
      <c r="K21" s="99"/>
      <c r="L21" s="44"/>
      <c r="M21" s="45"/>
      <c r="N21" s="54">
        <v>0</v>
      </c>
      <c r="O21" s="83">
        <v>36</v>
      </c>
      <c r="P21" s="54">
        <v>15</v>
      </c>
      <c r="Q21" s="57">
        <f>IF(P21=0," ",TRUNC(O21/P21,2))</f>
        <v>2.4</v>
      </c>
      <c r="R21" s="74">
        <v>10</v>
      </c>
      <c r="S21" s="95" t="str">
        <f>IF(O21=0,"",IF(Q21&gt;=X21,"PR",IF(Q21&lt;W21,"OG","MG")))</f>
        <v>OG</v>
      </c>
      <c r="T21" s="96"/>
      <c r="U21" s="52"/>
      <c r="W21" s="78">
        <v>3</v>
      </c>
      <c r="X21" s="79">
        <v>4.99</v>
      </c>
      <c r="Y21" t="s">
        <v>227</v>
      </c>
      <c r="Z21" t="s">
        <v>225</v>
      </c>
      <c r="AA21" t="s">
        <v>231</v>
      </c>
      <c r="AB21" t="s">
        <v>229</v>
      </c>
    </row>
    <row r="22" spans="2:28" ht="18" customHeight="1">
      <c r="B22" s="54">
        <v>1170</v>
      </c>
      <c r="C22" s="94" t="str">
        <f>VLOOKUP(B22,LEDEN!A:B,2,FALSE)</f>
        <v>TEMMERMAN,Dirk</v>
      </c>
      <c r="D22" s="94"/>
      <c r="E22" s="94"/>
      <c r="F22" s="94"/>
      <c r="G22" s="94"/>
      <c r="H22" s="94"/>
      <c r="I22" s="94"/>
      <c r="J22" s="94"/>
      <c r="K22" s="94"/>
      <c r="L22" s="46"/>
      <c r="M22" s="47"/>
      <c r="N22" s="54">
        <v>0</v>
      </c>
      <c r="O22" s="83">
        <v>58</v>
      </c>
      <c r="P22" s="54">
        <v>24</v>
      </c>
      <c r="Q22" s="57">
        <f>IF(P22=0," ",TRUNC(O22/P22,2))</f>
        <v>2.41</v>
      </c>
      <c r="R22" s="74">
        <v>12</v>
      </c>
      <c r="S22" s="95" t="str">
        <f>IF(O22=0,"",IF(Q22&gt;=X22,"PR",IF(Q22&lt;W22,"OG","MG")))</f>
        <v>OG</v>
      </c>
      <c r="T22" s="96"/>
      <c r="U22" s="52"/>
      <c r="W22" s="78">
        <v>3</v>
      </c>
      <c r="X22" s="79">
        <v>4.99</v>
      </c>
      <c r="Z22" t="s">
        <v>228</v>
      </c>
      <c r="AA22" t="s">
        <v>228</v>
      </c>
      <c r="AB22" t="s">
        <v>232</v>
      </c>
    </row>
    <row r="23" spans="2:28" ht="18" customHeight="1">
      <c r="B23" s="54">
        <v>8670</v>
      </c>
      <c r="C23" s="94" t="str">
        <f>VLOOKUP(B23,LEDEN!A:B,2,FALSE)</f>
        <v>SCHOE Henk</v>
      </c>
      <c r="D23" s="94"/>
      <c r="E23" s="94"/>
      <c r="F23" s="94"/>
      <c r="G23" s="94"/>
      <c r="H23" s="94"/>
      <c r="I23" s="94"/>
      <c r="J23" s="94"/>
      <c r="K23" s="94"/>
      <c r="L23" s="46"/>
      <c r="M23" s="47"/>
      <c r="N23" s="54">
        <v>0</v>
      </c>
      <c r="O23" s="83">
        <v>33</v>
      </c>
      <c r="P23" s="54">
        <v>23</v>
      </c>
      <c r="Q23" s="57">
        <f>IF(P23=0," ",TRUNC(O23/P23,2))</f>
        <v>1.43</v>
      </c>
      <c r="R23" s="74">
        <v>15</v>
      </c>
      <c r="S23" s="95" t="str">
        <f>IF(O23=0,"",IF(Q23&gt;=X23,"PR",IF(Q23&lt;W23,"OG","MG")))</f>
        <v>OG</v>
      </c>
      <c r="T23" s="96"/>
      <c r="U23" s="52"/>
      <c r="W23" s="78">
        <v>3</v>
      </c>
      <c r="X23" s="79">
        <v>4.99</v>
      </c>
      <c r="Z23" t="s">
        <v>229</v>
      </c>
      <c r="AA23" t="s">
        <v>229</v>
      </c>
      <c r="AB23" t="s">
        <v>228</v>
      </c>
    </row>
    <row r="24" spans="2:28" ht="18" customHeight="1">
      <c r="B24" s="54">
        <v>8883</v>
      </c>
      <c r="C24" s="94" t="str">
        <f>VLOOKUP(B24,LEDEN!A:B,2,FALSE)</f>
        <v>VANPRAET Bart</v>
      </c>
      <c r="D24" s="94"/>
      <c r="E24" s="94"/>
      <c r="F24" s="94"/>
      <c r="G24" s="94"/>
      <c r="H24" s="94"/>
      <c r="I24" s="94"/>
      <c r="J24" s="94"/>
      <c r="K24" s="94"/>
      <c r="L24" s="46"/>
      <c r="M24" s="47"/>
      <c r="N24" s="60">
        <v>2</v>
      </c>
      <c r="O24" s="88">
        <v>60</v>
      </c>
      <c r="P24" s="60">
        <v>20</v>
      </c>
      <c r="Q24" s="57">
        <f>IF(P24=0," ",TRUNC(O24/P24,2))</f>
        <v>3</v>
      </c>
      <c r="R24" s="77">
        <v>13</v>
      </c>
      <c r="S24" s="105" t="str">
        <f>IF(O24=0,"",IF(Q24&gt;=X24,"PR",IF(Q24&lt;W24,"OG","MG")))</f>
        <v>MG</v>
      </c>
      <c r="T24" s="106"/>
      <c r="U24" s="52"/>
      <c r="W24" s="78">
        <v>3</v>
      </c>
      <c r="X24" s="79">
        <v>4.99</v>
      </c>
      <c r="Z24" t="s">
        <v>227</v>
      </c>
      <c r="AA24" t="s">
        <v>227</v>
      </c>
      <c r="AB24" t="s">
        <v>231</v>
      </c>
    </row>
    <row r="25" spans="2:24" ht="18" customHeight="1">
      <c r="B25" s="92" t="s">
        <v>14</v>
      </c>
      <c r="C25" s="92"/>
      <c r="D25" s="92"/>
      <c r="E25" s="92"/>
      <c r="F25" s="92"/>
      <c r="G25" s="92"/>
      <c r="H25" s="92"/>
      <c r="I25" s="92"/>
      <c r="J25" s="92"/>
      <c r="K25" s="92"/>
      <c r="L25" s="13"/>
      <c r="M25" s="13"/>
      <c r="N25" s="67">
        <f>SUM(N21:N24)</f>
        <v>2</v>
      </c>
      <c r="O25" s="86">
        <f>SUM(O21:O24)</f>
        <v>187</v>
      </c>
      <c r="P25" s="67">
        <f>SUM(P21:P24)</f>
        <v>82</v>
      </c>
      <c r="Q25" s="68">
        <f>IF(P25=0," ",TRUNC(O25/P25,2))</f>
        <v>2.28</v>
      </c>
      <c r="R25" s="75">
        <f>MAX(R21:R24)</f>
        <v>15</v>
      </c>
      <c r="S25" s="103" t="str">
        <f>IF(O25=0,"",IF(Q25&gt;=X25,"PR",IF(Q25&lt;W25,"OG","MG")))</f>
        <v>OG</v>
      </c>
      <c r="T25" s="104"/>
      <c r="U25" s="67">
        <v>5</v>
      </c>
      <c r="W25" s="78">
        <v>3</v>
      </c>
      <c r="X25" s="79">
        <v>4.99</v>
      </c>
    </row>
    <row r="26" spans="2:24" ht="12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W26" s="78"/>
      <c r="X26" s="78"/>
    </row>
    <row r="27" spans="2:28" ht="18" customHeight="1">
      <c r="B27" s="70">
        <v>7010</v>
      </c>
      <c r="C27" s="100" t="str">
        <f>VLOOKUP(B27,LEDEN!A:B,2,FALSE)</f>
        <v>VERMEULEN Johan</v>
      </c>
      <c r="D27" s="101"/>
      <c r="E27" s="101"/>
      <c r="F27" s="101"/>
      <c r="G27" s="101"/>
      <c r="H27" s="101"/>
      <c r="I27" s="101"/>
      <c r="J27" s="101"/>
      <c r="K27" s="101"/>
      <c r="L27" s="102" t="str">
        <f>VLOOKUP(B27,LEDEN!A:C,3,FALSE)</f>
        <v>OS</v>
      </c>
      <c r="M27" s="100"/>
      <c r="N27" s="58"/>
      <c r="O27" s="85"/>
      <c r="P27" s="6"/>
      <c r="Q27" s="6"/>
      <c r="R27" s="6"/>
      <c r="S27" s="6"/>
      <c r="T27" s="6"/>
      <c r="U27" s="6"/>
      <c r="W27" s="78"/>
      <c r="X27" s="78"/>
      <c r="Y27" s="69" t="s">
        <v>227</v>
      </c>
      <c r="Z27" s="69" t="s">
        <v>227</v>
      </c>
      <c r="AA27" s="69" t="s">
        <v>227</v>
      </c>
      <c r="AB27" s="69" t="s">
        <v>227</v>
      </c>
    </row>
    <row r="28" spans="2:28" ht="18" customHeight="1">
      <c r="B28" s="63">
        <v>4133</v>
      </c>
      <c r="C28" s="99" t="str">
        <f>VLOOKUP(B28,LEDEN!A:B,2,FALSE)</f>
        <v>WERBROUCK Luc</v>
      </c>
      <c r="D28" s="99"/>
      <c r="E28" s="99"/>
      <c r="F28" s="99"/>
      <c r="G28" s="99"/>
      <c r="H28" s="99"/>
      <c r="I28" s="99"/>
      <c r="J28" s="99"/>
      <c r="K28" s="99"/>
      <c r="L28" s="44"/>
      <c r="M28" s="45"/>
      <c r="N28" s="55">
        <v>2</v>
      </c>
      <c r="O28" s="82">
        <v>60</v>
      </c>
      <c r="P28" s="54">
        <v>15</v>
      </c>
      <c r="Q28" s="57">
        <f>IF(P28=0," ",TRUNC(O28/P28,2))</f>
        <v>4</v>
      </c>
      <c r="R28" s="74">
        <v>16</v>
      </c>
      <c r="S28" s="95" t="str">
        <f>IF(O28=0,"",IF(Q28&gt;=X28,"PR",IF(Q28&lt;W28,"OG","MG")))</f>
        <v>MG</v>
      </c>
      <c r="T28" s="96"/>
      <c r="U28" s="52"/>
      <c r="W28" s="78">
        <v>3</v>
      </c>
      <c r="X28" s="79">
        <v>4.99</v>
      </c>
      <c r="Y28" t="s">
        <v>226</v>
      </c>
      <c r="Z28" t="s">
        <v>228</v>
      </c>
      <c r="AA28" t="s">
        <v>229</v>
      </c>
      <c r="AB28" t="s">
        <v>228</v>
      </c>
    </row>
    <row r="29" spans="2:28" ht="18" customHeight="1">
      <c r="B29" s="54">
        <v>8883</v>
      </c>
      <c r="C29" s="94" t="str">
        <f>VLOOKUP(B29,LEDEN!A:B,2,FALSE)</f>
        <v>VANPRAET Bart</v>
      </c>
      <c r="D29" s="94"/>
      <c r="E29" s="94"/>
      <c r="F29" s="94"/>
      <c r="G29" s="94"/>
      <c r="H29" s="94"/>
      <c r="I29" s="94"/>
      <c r="J29" s="94"/>
      <c r="K29" s="94"/>
      <c r="L29" s="46"/>
      <c r="M29" s="47"/>
      <c r="N29" s="55">
        <v>2</v>
      </c>
      <c r="O29" s="82">
        <v>60</v>
      </c>
      <c r="P29" s="54">
        <v>26</v>
      </c>
      <c r="Q29" s="57">
        <f>IF(P29=0," ",TRUNC(O29/P29,2))</f>
        <v>2.3</v>
      </c>
      <c r="R29" s="74">
        <v>13</v>
      </c>
      <c r="S29" s="95" t="str">
        <f>IF(O29=0,"",IF(Q29&gt;=X29,"PR",IF(Q29&lt;W29,"OG","MG")))</f>
        <v>OG</v>
      </c>
      <c r="T29" s="96"/>
      <c r="U29" s="52"/>
      <c r="W29" s="78">
        <v>3</v>
      </c>
      <c r="X29" s="79">
        <v>4.99</v>
      </c>
      <c r="Z29" t="s">
        <v>229</v>
      </c>
      <c r="AA29" t="s">
        <v>225</v>
      </c>
      <c r="AB29" t="s">
        <v>231</v>
      </c>
    </row>
    <row r="30" spans="2:28" ht="18" customHeight="1">
      <c r="B30" s="54">
        <v>8670</v>
      </c>
      <c r="C30" s="94" t="str">
        <f>VLOOKUP(B30,LEDEN!A:B,2,FALSE)</f>
        <v>SCHOE Henk</v>
      </c>
      <c r="D30" s="94"/>
      <c r="E30" s="94"/>
      <c r="F30" s="94"/>
      <c r="G30" s="94"/>
      <c r="H30" s="94"/>
      <c r="I30" s="94"/>
      <c r="J30" s="94"/>
      <c r="K30" s="94"/>
      <c r="L30" s="46"/>
      <c r="M30" s="47"/>
      <c r="N30" s="55">
        <v>2</v>
      </c>
      <c r="O30" s="82">
        <v>60</v>
      </c>
      <c r="P30" s="54">
        <v>18</v>
      </c>
      <c r="Q30" s="57">
        <f>IF(P30=0," ",TRUNC(O30/P30,2))</f>
        <v>3.33</v>
      </c>
      <c r="R30" s="74">
        <v>10</v>
      </c>
      <c r="S30" s="95" t="str">
        <f>IF(O30=0,"",IF(Q30&gt;=X30,"PR",IF(Q30&lt;W30,"OG","MG")))</f>
        <v>MG</v>
      </c>
      <c r="T30" s="96"/>
      <c r="U30" s="52"/>
      <c r="W30" s="78">
        <v>3</v>
      </c>
      <c r="X30" s="79">
        <v>4.99</v>
      </c>
      <c r="Z30" t="s">
        <v>225</v>
      </c>
      <c r="AA30" t="s">
        <v>231</v>
      </c>
      <c r="AB30" t="s">
        <v>232</v>
      </c>
    </row>
    <row r="31" spans="2:28" ht="18" customHeight="1">
      <c r="B31" s="54">
        <v>1170</v>
      </c>
      <c r="C31" s="94" t="str">
        <f>VLOOKUP(B31,LEDEN!A:B,2,FALSE)</f>
        <v>TEMMERMAN,Dirk</v>
      </c>
      <c r="D31" s="94"/>
      <c r="E31" s="94"/>
      <c r="F31" s="94"/>
      <c r="G31" s="94"/>
      <c r="H31" s="94"/>
      <c r="I31" s="94"/>
      <c r="J31" s="94"/>
      <c r="K31" s="94"/>
      <c r="L31" s="46"/>
      <c r="M31" s="47"/>
      <c r="N31" s="56">
        <v>0</v>
      </c>
      <c r="O31" s="87">
        <v>44</v>
      </c>
      <c r="P31" s="56">
        <v>16</v>
      </c>
      <c r="Q31" s="57">
        <f>IF(P31=0," ",TRUNC(O31/P31,2))</f>
        <v>2.75</v>
      </c>
      <c r="R31" s="76">
        <v>16</v>
      </c>
      <c r="S31" s="97" t="str">
        <f>IF(O31=0,"",IF(Q31&gt;=X31,"PR",IF(Q31&lt;W31,"OG","MG")))</f>
        <v>OG</v>
      </c>
      <c r="T31" s="98"/>
      <c r="U31" s="52"/>
      <c r="W31" s="78">
        <v>3</v>
      </c>
      <c r="X31" s="79">
        <v>4.99</v>
      </c>
      <c r="Z31" t="s">
        <v>226</v>
      </c>
      <c r="AA31" t="s">
        <v>226</v>
      </c>
      <c r="AB31" t="s">
        <v>229</v>
      </c>
    </row>
    <row r="32" spans="2:24" ht="18" customHeight="1">
      <c r="B32" s="92" t="s">
        <v>14</v>
      </c>
      <c r="C32" s="92"/>
      <c r="D32" s="92"/>
      <c r="E32" s="92"/>
      <c r="F32" s="92"/>
      <c r="G32" s="92"/>
      <c r="H32" s="92"/>
      <c r="I32" s="92"/>
      <c r="J32" s="92"/>
      <c r="K32" s="92"/>
      <c r="L32" s="13"/>
      <c r="M32" s="13"/>
      <c r="N32" s="67">
        <f>SUM(N28:N31)</f>
        <v>6</v>
      </c>
      <c r="O32" s="86">
        <f>SUM(O28:O31)</f>
        <v>224</v>
      </c>
      <c r="P32" s="67">
        <f>SUM(P28:P31)</f>
        <v>75</v>
      </c>
      <c r="Q32" s="68">
        <f>IF(P32=0," ",TRUNC(O32/P32,2))</f>
        <v>2.98</v>
      </c>
      <c r="R32" s="75">
        <f>MAX(R28:R31)</f>
        <v>16</v>
      </c>
      <c r="S32" s="93" t="str">
        <f>IF(O32=0,"",IF(Q32&gt;=X32,"PR",IF(Q32&lt;W32,"OG","MG")))</f>
        <v>OG</v>
      </c>
      <c r="T32" s="93"/>
      <c r="U32" s="67">
        <v>1</v>
      </c>
      <c r="W32" s="78">
        <v>3</v>
      </c>
      <c r="X32" s="79">
        <v>4.99</v>
      </c>
    </row>
    <row r="33" spans="2:24" ht="12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W33" s="78"/>
      <c r="X33" s="78"/>
    </row>
    <row r="34" spans="2:28" ht="18" customHeight="1">
      <c r="B34" s="70">
        <v>8670</v>
      </c>
      <c r="C34" s="100" t="str">
        <f>VLOOKUP(B34,LEDEN!A:B,2,FALSE)</f>
        <v>SCHOE Henk</v>
      </c>
      <c r="D34" s="101"/>
      <c r="E34" s="101"/>
      <c r="F34" s="101"/>
      <c r="G34" s="101"/>
      <c r="H34" s="101"/>
      <c r="I34" s="101"/>
      <c r="J34" s="101"/>
      <c r="K34" s="101"/>
      <c r="L34" s="102" t="str">
        <f>VLOOKUP(B34,LEDEN!A:C,3,FALSE)</f>
        <v>K.Br</v>
      </c>
      <c r="M34" s="100"/>
      <c r="N34" s="58"/>
      <c r="O34" s="85"/>
      <c r="P34" s="6"/>
      <c r="Q34" s="6"/>
      <c r="R34" s="6"/>
      <c r="S34" s="6"/>
      <c r="T34" s="6"/>
      <c r="U34" s="6"/>
      <c r="W34" s="78"/>
      <c r="X34" s="78"/>
      <c r="Y34" s="69" t="s">
        <v>228</v>
      </c>
      <c r="Z34" s="69" t="s">
        <v>228</v>
      </c>
      <c r="AA34" s="69" t="s">
        <v>228</v>
      </c>
      <c r="AB34" s="69" t="s">
        <v>228</v>
      </c>
    </row>
    <row r="35" spans="2:28" ht="18" customHeight="1">
      <c r="B35" s="63">
        <v>1170</v>
      </c>
      <c r="C35" s="99" t="str">
        <f>VLOOKUP(B35,LEDEN!A:B,2,FALSE)</f>
        <v>TEMMERMAN,Dirk</v>
      </c>
      <c r="D35" s="99"/>
      <c r="E35" s="99"/>
      <c r="F35" s="99"/>
      <c r="G35" s="99"/>
      <c r="H35" s="99"/>
      <c r="I35" s="99"/>
      <c r="J35" s="99"/>
      <c r="K35" s="99"/>
      <c r="L35" s="44"/>
      <c r="M35" s="45"/>
      <c r="N35" s="55">
        <v>0</v>
      </c>
      <c r="O35" s="82">
        <v>58</v>
      </c>
      <c r="P35" s="54">
        <v>17</v>
      </c>
      <c r="Q35" s="57">
        <f>IF(P35=0," ",TRUNC(O35/P35,2))</f>
        <v>3.41</v>
      </c>
      <c r="R35" s="74">
        <v>11</v>
      </c>
      <c r="S35" s="95" t="str">
        <f>IF(O35=0,"",IF(Q35&gt;=X35,"PR",IF(Q35&lt;W35,"OG","MG")))</f>
        <v>MG</v>
      </c>
      <c r="T35" s="96"/>
      <c r="U35" s="52"/>
      <c r="W35" s="78">
        <v>3</v>
      </c>
      <c r="X35" s="79">
        <v>4.99</v>
      </c>
      <c r="Y35" t="s">
        <v>225</v>
      </c>
      <c r="Z35" t="s">
        <v>227</v>
      </c>
      <c r="AA35" t="s">
        <v>229</v>
      </c>
      <c r="AB35" t="s">
        <v>225</v>
      </c>
    </row>
    <row r="36" spans="2:28" ht="18" customHeight="1">
      <c r="B36" s="54">
        <v>8883</v>
      </c>
      <c r="C36" s="94" t="str">
        <f>VLOOKUP(B36,LEDEN!A:B,2,FALSE)</f>
        <v>VANPRAET Bart</v>
      </c>
      <c r="D36" s="94"/>
      <c r="E36" s="94"/>
      <c r="F36" s="94"/>
      <c r="G36" s="94"/>
      <c r="H36" s="94"/>
      <c r="I36" s="94"/>
      <c r="J36" s="94"/>
      <c r="K36" s="94"/>
      <c r="L36" s="46"/>
      <c r="M36" s="47"/>
      <c r="N36" s="55">
        <v>0</v>
      </c>
      <c r="O36" s="82">
        <v>32</v>
      </c>
      <c r="P36" s="54">
        <v>22</v>
      </c>
      <c r="Q36" s="57">
        <f>IF(P36=0," ",TRUNC(O36/P36,2))</f>
        <v>1.45</v>
      </c>
      <c r="R36" s="74">
        <v>8</v>
      </c>
      <c r="S36" s="95" t="str">
        <f>IF(O36=0,"",IF(Q36&gt;=X36,"PR",IF(Q36&lt;W36,"OG","MG")))</f>
        <v>OG</v>
      </c>
      <c r="T36" s="96"/>
      <c r="U36" s="52"/>
      <c r="W36" s="78">
        <v>3</v>
      </c>
      <c r="X36" s="79">
        <v>4.99</v>
      </c>
      <c r="Z36" t="s">
        <v>226</v>
      </c>
      <c r="AA36" t="s">
        <v>226</v>
      </c>
      <c r="AB36" t="s">
        <v>227</v>
      </c>
    </row>
    <row r="37" spans="2:28" ht="18" customHeight="1">
      <c r="B37" s="54">
        <v>4133</v>
      </c>
      <c r="C37" s="94" t="str">
        <f>VLOOKUP(B37,LEDEN!A:B,2,FALSE)</f>
        <v>WERBROUCK Luc</v>
      </c>
      <c r="D37" s="94"/>
      <c r="E37" s="94"/>
      <c r="F37" s="94"/>
      <c r="G37" s="94"/>
      <c r="H37" s="94"/>
      <c r="I37" s="94"/>
      <c r="J37" s="94"/>
      <c r="K37" s="94"/>
      <c r="L37" s="46"/>
      <c r="M37" s="47"/>
      <c r="N37" s="55">
        <v>2</v>
      </c>
      <c r="O37" s="82">
        <v>60</v>
      </c>
      <c r="P37" s="54">
        <v>23</v>
      </c>
      <c r="Q37" s="57">
        <f>IF(P37=0," ",TRUNC(O37/P37,2))</f>
        <v>2.6</v>
      </c>
      <c r="R37" s="74">
        <v>17</v>
      </c>
      <c r="S37" s="95" t="str">
        <f>IF(O37=0,"",IF(Q37&gt;=X37,"PR",IF(Q37&lt;W37,"OG","MG")))</f>
        <v>OG</v>
      </c>
      <c r="T37" s="96"/>
      <c r="U37" s="52"/>
      <c r="W37" s="78">
        <v>3</v>
      </c>
      <c r="X37" s="79">
        <v>4.99</v>
      </c>
      <c r="Z37" t="s">
        <v>229</v>
      </c>
      <c r="AA37" t="s">
        <v>225</v>
      </c>
      <c r="AB37" t="s">
        <v>226</v>
      </c>
    </row>
    <row r="38" spans="2:30" ht="18" customHeight="1">
      <c r="B38" s="54">
        <v>7010</v>
      </c>
      <c r="C38" s="94" t="str">
        <f>VLOOKUP(B38,LEDEN!A:B,2,FALSE)</f>
        <v>VERMEULEN Johan</v>
      </c>
      <c r="D38" s="94"/>
      <c r="E38" s="94"/>
      <c r="F38" s="94"/>
      <c r="G38" s="94"/>
      <c r="H38" s="94"/>
      <c r="I38" s="94"/>
      <c r="J38" s="94"/>
      <c r="K38" s="94"/>
      <c r="L38" s="46"/>
      <c r="M38" s="47"/>
      <c r="N38" s="56">
        <v>0</v>
      </c>
      <c r="O38" s="87">
        <v>50</v>
      </c>
      <c r="P38" s="56">
        <v>18</v>
      </c>
      <c r="Q38" s="57">
        <f>IF(P38=0," ",TRUNC(O38/P38,2))</f>
        <v>2.77</v>
      </c>
      <c r="R38" s="76">
        <v>12</v>
      </c>
      <c r="S38" s="97" t="str">
        <f>IF(O38=0,"",IF(Q38&gt;=X38,"PR",IF(Q38&lt;W38,"OG","MG")))</f>
        <v>OG</v>
      </c>
      <c r="T38" s="98"/>
      <c r="U38" s="52"/>
      <c r="W38" s="78">
        <v>3</v>
      </c>
      <c r="X38" s="79">
        <v>4.99</v>
      </c>
      <c r="Z38" t="s">
        <v>225</v>
      </c>
      <c r="AA38" t="s">
        <v>231</v>
      </c>
      <c r="AB38" t="s">
        <v>231</v>
      </c>
      <c r="AD38" t="s">
        <v>220</v>
      </c>
    </row>
    <row r="39" spans="2:24" ht="18" customHeight="1">
      <c r="B39" s="92" t="s">
        <v>14</v>
      </c>
      <c r="C39" s="92"/>
      <c r="D39" s="92"/>
      <c r="E39" s="92"/>
      <c r="F39" s="92"/>
      <c r="G39" s="92"/>
      <c r="H39" s="92"/>
      <c r="I39" s="92"/>
      <c r="J39" s="92"/>
      <c r="K39" s="92"/>
      <c r="L39" s="13"/>
      <c r="M39" s="13"/>
      <c r="N39" s="67">
        <f>SUM(N35:N38)</f>
        <v>2</v>
      </c>
      <c r="O39" s="86">
        <f>SUM(O35:O38)</f>
        <v>200</v>
      </c>
      <c r="P39" s="67">
        <f>SUM(P35:P38)</f>
        <v>80</v>
      </c>
      <c r="Q39" s="68">
        <f>IF(P39=0," ",TRUNC(O39/P39,2))</f>
        <v>2.5</v>
      </c>
      <c r="R39" s="75">
        <f>MAX(R35:R38)</f>
        <v>17</v>
      </c>
      <c r="S39" s="93" t="str">
        <f>IF(O39=0,"",IF(Q39&gt;=X39,"PR",IF(Q39&lt;W39,"OG","MG")))</f>
        <v>OG</v>
      </c>
      <c r="T39" s="93"/>
      <c r="U39" s="67">
        <v>4</v>
      </c>
      <c r="W39" s="78">
        <v>3</v>
      </c>
      <c r="X39" s="79">
        <v>4.99</v>
      </c>
    </row>
    <row r="40" spans="2:24" ht="10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W40" s="78"/>
      <c r="X40" s="78"/>
    </row>
    <row r="41" spans="2:28" ht="18" customHeight="1">
      <c r="B41" s="70">
        <v>1170</v>
      </c>
      <c r="C41" s="100" t="str">
        <f>VLOOKUP(B41,LEDEN!A:B,2,FALSE)</f>
        <v>TEMMERMAN,Dirk</v>
      </c>
      <c r="D41" s="101"/>
      <c r="E41" s="101"/>
      <c r="F41" s="101"/>
      <c r="G41" s="101"/>
      <c r="H41" s="101"/>
      <c r="I41" s="101"/>
      <c r="J41" s="101"/>
      <c r="K41" s="101"/>
      <c r="L41" s="102" t="str">
        <f>VLOOKUP(B41,LEDEN!A:C,3,FALSE)</f>
        <v>SMA</v>
      </c>
      <c r="M41" s="100"/>
      <c r="N41" s="58"/>
      <c r="O41" s="85"/>
      <c r="P41" s="6"/>
      <c r="Q41" s="6"/>
      <c r="R41" s="6"/>
      <c r="S41" s="6"/>
      <c r="T41" s="6"/>
      <c r="U41" s="6"/>
      <c r="W41" s="78"/>
      <c r="X41" s="78"/>
      <c r="Y41" s="69"/>
      <c r="Z41" s="69" t="s">
        <v>229</v>
      </c>
      <c r="AA41" s="69" t="s">
        <v>229</v>
      </c>
      <c r="AB41" s="69" t="s">
        <v>230</v>
      </c>
    </row>
    <row r="42" spans="2:28" ht="18" customHeight="1">
      <c r="B42" s="63">
        <v>8670</v>
      </c>
      <c r="C42" s="99" t="str">
        <f>VLOOKUP(B42,LEDEN!A:B,2,FALSE)</f>
        <v>SCHOE Henk</v>
      </c>
      <c r="D42" s="99"/>
      <c r="E42" s="99"/>
      <c r="F42" s="99"/>
      <c r="G42" s="99"/>
      <c r="H42" s="99"/>
      <c r="I42" s="99"/>
      <c r="J42" s="99"/>
      <c r="K42" s="99"/>
      <c r="L42" s="44"/>
      <c r="M42" s="45"/>
      <c r="N42" s="55">
        <v>2</v>
      </c>
      <c r="O42" s="82">
        <v>60</v>
      </c>
      <c r="P42" s="54">
        <v>17</v>
      </c>
      <c r="Q42" s="57">
        <f>IF(P42=0," ",TRUNC(O42/P42,2))</f>
        <v>3.52</v>
      </c>
      <c r="R42" s="74">
        <v>20</v>
      </c>
      <c r="S42" s="95" t="str">
        <f>IF(O42=0,"",IF(Q42&gt;=X42,"PR",IF(Q42&lt;W42,"OG","MG")))</f>
        <v>MG</v>
      </c>
      <c r="T42" s="96"/>
      <c r="U42" s="52"/>
      <c r="W42" s="78">
        <v>3</v>
      </c>
      <c r="X42" s="79">
        <v>4.99</v>
      </c>
      <c r="Z42" t="s">
        <v>225</v>
      </c>
      <c r="AA42" t="s">
        <v>227</v>
      </c>
      <c r="AB42" t="s">
        <v>226</v>
      </c>
    </row>
    <row r="43" spans="2:28" ht="18" customHeight="1">
      <c r="B43" s="54">
        <v>4133</v>
      </c>
      <c r="C43" s="94" t="str">
        <f>VLOOKUP(B43,LEDEN!A:B,2,FALSE)</f>
        <v>WERBROUCK Luc</v>
      </c>
      <c r="D43" s="94"/>
      <c r="E43" s="94"/>
      <c r="F43" s="94"/>
      <c r="G43" s="94"/>
      <c r="H43" s="94"/>
      <c r="I43" s="94"/>
      <c r="J43" s="94"/>
      <c r="K43" s="94"/>
      <c r="L43" s="46"/>
      <c r="M43" s="47"/>
      <c r="N43" s="55">
        <v>2</v>
      </c>
      <c r="O43" s="82">
        <v>60</v>
      </c>
      <c r="P43" s="54">
        <v>24</v>
      </c>
      <c r="Q43" s="57">
        <f>IF(P43=0," ",TRUNC(O43/P43,2))</f>
        <v>2.5</v>
      </c>
      <c r="R43" s="74">
        <v>12</v>
      </c>
      <c r="S43" s="95" t="str">
        <f>IF(O43=0,"",IF(Q43&gt;=X43,"PR",IF(Q43&lt;W43,"OG","MG")))</f>
        <v>OG</v>
      </c>
      <c r="T43" s="96"/>
      <c r="U43" s="52"/>
      <c r="W43" s="78">
        <v>3</v>
      </c>
      <c r="X43" s="79">
        <v>4.99</v>
      </c>
      <c r="Z43" t="s">
        <v>227</v>
      </c>
      <c r="AA43" t="s">
        <v>228</v>
      </c>
      <c r="AB43" t="s">
        <v>231</v>
      </c>
    </row>
    <row r="44" spans="2:28" ht="18" customHeight="1">
      <c r="B44" s="54">
        <v>8883</v>
      </c>
      <c r="C44" s="94" t="str">
        <f>VLOOKUP(B44,LEDEN!A:B,2,FALSE)</f>
        <v>VANPRAET Bart</v>
      </c>
      <c r="D44" s="94"/>
      <c r="E44" s="94"/>
      <c r="F44" s="94"/>
      <c r="G44" s="94"/>
      <c r="H44" s="94"/>
      <c r="I44" s="94"/>
      <c r="J44" s="94"/>
      <c r="K44" s="94"/>
      <c r="L44" s="46"/>
      <c r="M44" s="47"/>
      <c r="N44" s="55">
        <v>0</v>
      </c>
      <c r="O44" s="82">
        <v>32</v>
      </c>
      <c r="P44" s="54">
        <v>18</v>
      </c>
      <c r="Q44" s="57">
        <f>IF(P44=0," ",TRUNC(O44/P44,2))</f>
        <v>1.77</v>
      </c>
      <c r="R44" s="74">
        <v>11</v>
      </c>
      <c r="S44" s="95" t="str">
        <f>IF(O44=0,"",IF(Q44&gt;=X44,"PR",IF(Q44&lt;W44,"OG","MG")))</f>
        <v>OG</v>
      </c>
      <c r="T44" s="96"/>
      <c r="U44" s="52"/>
      <c r="W44" s="78">
        <v>3</v>
      </c>
      <c r="X44" s="79">
        <v>4.99</v>
      </c>
      <c r="Z44" t="s">
        <v>226</v>
      </c>
      <c r="AA44" t="s">
        <v>226</v>
      </c>
      <c r="AB44" t="s">
        <v>225</v>
      </c>
    </row>
    <row r="45" spans="2:28" ht="18" customHeight="1">
      <c r="B45" s="54">
        <v>7010</v>
      </c>
      <c r="C45" s="94" t="str">
        <f>VLOOKUP(B45,LEDEN!A:B,2,FALSE)</f>
        <v>VERMEULEN Johan</v>
      </c>
      <c r="D45" s="94"/>
      <c r="E45" s="94"/>
      <c r="F45" s="94"/>
      <c r="G45" s="94"/>
      <c r="H45" s="94"/>
      <c r="I45" s="94"/>
      <c r="J45" s="94"/>
      <c r="K45" s="94"/>
      <c r="L45" s="46"/>
      <c r="M45" s="47"/>
      <c r="N45" s="56">
        <v>2</v>
      </c>
      <c r="O45" s="87">
        <v>60</v>
      </c>
      <c r="P45" s="56">
        <v>16</v>
      </c>
      <c r="Q45" s="57">
        <f>IF(P45=0," ",TRUNC(O45/P45,2))</f>
        <v>3.75</v>
      </c>
      <c r="R45" s="76">
        <v>13</v>
      </c>
      <c r="S45" s="97" t="str">
        <f>IF(O45=0,"",IF(Q45&gt;=X45,"PR",IF(Q45&lt;W45,"OG","MG")))</f>
        <v>MG</v>
      </c>
      <c r="T45" s="98"/>
      <c r="U45" s="52"/>
      <c r="W45" s="78">
        <v>3</v>
      </c>
      <c r="X45" s="79">
        <v>4.99</v>
      </c>
      <c r="Z45" t="s">
        <v>228</v>
      </c>
      <c r="AA45" t="s">
        <v>225</v>
      </c>
      <c r="AB45" t="s">
        <v>227</v>
      </c>
    </row>
    <row r="46" spans="2:24" ht="18" customHeight="1">
      <c r="B46" s="92" t="s">
        <v>14</v>
      </c>
      <c r="C46" s="92"/>
      <c r="D46" s="92"/>
      <c r="E46" s="92"/>
      <c r="F46" s="92"/>
      <c r="G46" s="92"/>
      <c r="H46" s="92"/>
      <c r="I46" s="92"/>
      <c r="J46" s="92"/>
      <c r="K46" s="92"/>
      <c r="L46" s="13"/>
      <c r="M46" s="13"/>
      <c r="N46" s="67">
        <f>SUM(N42:N45)</f>
        <v>6</v>
      </c>
      <c r="O46" s="86">
        <f>SUM(O42:O45)</f>
        <v>212</v>
      </c>
      <c r="P46" s="67">
        <f>SUM(P42:P45)</f>
        <v>75</v>
      </c>
      <c r="Q46" s="68">
        <f>IF(P46=0," ",TRUNC(O46/P46,2))</f>
        <v>2.82</v>
      </c>
      <c r="R46" s="75">
        <f>MAX(R42:R45)</f>
        <v>20</v>
      </c>
      <c r="S46" s="93" t="str">
        <f>IF(O46=0,"",IF(Q46&gt;=X46,"PR",IF(Q46&lt;W46,"OG","MG")))</f>
        <v>OG</v>
      </c>
      <c r="T46" s="93"/>
      <c r="U46" s="67">
        <v>2</v>
      </c>
      <c r="W46" s="78">
        <v>3</v>
      </c>
      <c r="X46" s="79">
        <v>4.99</v>
      </c>
    </row>
    <row r="47" spans="23:24" ht="18" customHeight="1">
      <c r="W47" s="78"/>
      <c r="X47" s="78"/>
    </row>
    <row r="48" spans="23:24" ht="18" customHeight="1">
      <c r="W48" s="78"/>
      <c r="X48" s="78"/>
    </row>
    <row r="49" spans="23:24" ht="18" customHeight="1">
      <c r="W49" s="78"/>
      <c r="X49" s="78"/>
    </row>
    <row r="50" spans="23:24" ht="18" customHeight="1">
      <c r="W50" s="78"/>
      <c r="X50" s="78"/>
    </row>
    <row r="52" ht="15">
      <c r="Y52" t="s">
        <v>220</v>
      </c>
    </row>
    <row r="53" spans="3:16" ht="15">
      <c r="C53" s="91">
        <f ca="1">TODAY()</f>
        <v>43046</v>
      </c>
      <c r="D53" s="91"/>
      <c r="E53" s="91"/>
      <c r="F53" s="91"/>
      <c r="G53" s="91"/>
      <c r="H53" s="91"/>
      <c r="P53" t="s">
        <v>211</v>
      </c>
    </row>
  </sheetData>
  <sheetProtection/>
  <mergeCells count="68">
    <mergeCell ref="A6:U6"/>
    <mergeCell ref="S8:T8"/>
    <mergeCell ref="B9:C9"/>
    <mergeCell ref="S9:T9"/>
    <mergeCell ref="C14:K14"/>
    <mergeCell ref="S14:T14"/>
    <mergeCell ref="C15:K15"/>
    <mergeCell ref="S15:T15"/>
    <mergeCell ref="C11:K11"/>
    <mergeCell ref="L11:M11"/>
    <mergeCell ref="S11:T11"/>
    <mergeCell ref="C13:K13"/>
    <mergeCell ref="L13:M13"/>
    <mergeCell ref="B18:K18"/>
    <mergeCell ref="S18:T18"/>
    <mergeCell ref="C20:K20"/>
    <mergeCell ref="L20:M20"/>
    <mergeCell ref="C16:K16"/>
    <mergeCell ref="S16:T16"/>
    <mergeCell ref="C17:K17"/>
    <mergeCell ref="S17:T17"/>
    <mergeCell ref="C23:K23"/>
    <mergeCell ref="S23:T23"/>
    <mergeCell ref="C24:K24"/>
    <mergeCell ref="S24:T24"/>
    <mergeCell ref="C21:K21"/>
    <mergeCell ref="S21:T21"/>
    <mergeCell ref="C22:K22"/>
    <mergeCell ref="S22:T22"/>
    <mergeCell ref="C28:K28"/>
    <mergeCell ref="S28:T28"/>
    <mergeCell ref="C29:K29"/>
    <mergeCell ref="S29:T29"/>
    <mergeCell ref="B25:K25"/>
    <mergeCell ref="S25:T25"/>
    <mergeCell ref="C27:K27"/>
    <mergeCell ref="L27:M27"/>
    <mergeCell ref="B32:K32"/>
    <mergeCell ref="S32:T32"/>
    <mergeCell ref="C34:K34"/>
    <mergeCell ref="L34:M34"/>
    <mergeCell ref="C30:K30"/>
    <mergeCell ref="S30:T30"/>
    <mergeCell ref="C31:K31"/>
    <mergeCell ref="S31:T31"/>
    <mergeCell ref="C37:K37"/>
    <mergeCell ref="S37:T37"/>
    <mergeCell ref="C38:K38"/>
    <mergeCell ref="S38:T38"/>
    <mergeCell ref="C35:K35"/>
    <mergeCell ref="S35:T35"/>
    <mergeCell ref="C36:K36"/>
    <mergeCell ref="S36:T36"/>
    <mergeCell ref="C42:K42"/>
    <mergeCell ref="S42:T42"/>
    <mergeCell ref="C43:K43"/>
    <mergeCell ref="S43:T43"/>
    <mergeCell ref="B39:K39"/>
    <mergeCell ref="S39:T39"/>
    <mergeCell ref="C41:K41"/>
    <mergeCell ref="L41:M41"/>
    <mergeCell ref="C53:H53"/>
    <mergeCell ref="B46:K46"/>
    <mergeCell ref="S46:T46"/>
    <mergeCell ref="C44:K44"/>
    <mergeCell ref="S44:T44"/>
    <mergeCell ref="C45:K45"/>
    <mergeCell ref="S45:T45"/>
  </mergeCells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7"/>
  <dimension ref="A1:I733"/>
  <sheetViews>
    <sheetView zoomScalePageLayoutView="0" workbookViewId="0" topLeftCell="A67">
      <selection activeCell="B73" sqref="B73"/>
    </sheetView>
  </sheetViews>
  <sheetFormatPr defaultColWidth="9.140625" defaultRowHeight="15"/>
  <cols>
    <col min="1" max="1" width="7.00390625" style="43" customWidth="1"/>
    <col min="2" max="2" width="24.421875" style="27" customWidth="1"/>
    <col min="3" max="3" width="8.140625" style="26" customWidth="1"/>
    <col min="4" max="4" width="7.7109375" style="26" customWidth="1"/>
    <col min="5" max="5" width="7.7109375" style="38" customWidth="1"/>
    <col min="6" max="6" width="7.7109375" style="28" customWidth="1"/>
    <col min="7" max="7" width="9.00390625" style="28" customWidth="1"/>
    <col min="8" max="8" width="9.140625" style="28" customWidth="1"/>
    <col min="9" max="9" width="11.00390625" style="28" customWidth="1"/>
    <col min="10" max="16384" width="9.140625" style="20" customWidth="1"/>
  </cols>
  <sheetData>
    <row r="1" spans="1:9" ht="12">
      <c r="A1" s="14" t="s">
        <v>7</v>
      </c>
      <c r="B1" s="15" t="s">
        <v>15</v>
      </c>
      <c r="C1" s="16"/>
      <c r="D1" s="16" t="s">
        <v>16</v>
      </c>
      <c r="E1" s="17" t="s">
        <v>17</v>
      </c>
      <c r="F1" s="17" t="s">
        <v>18</v>
      </c>
      <c r="G1" s="18" t="s">
        <v>19</v>
      </c>
      <c r="H1" s="18" t="s">
        <v>20</v>
      </c>
      <c r="I1" s="19">
        <v>42602</v>
      </c>
    </row>
    <row r="2" spans="1:9" ht="4.5" customHeight="1">
      <c r="A2" s="21"/>
      <c r="B2" s="22"/>
      <c r="C2" s="23"/>
      <c r="D2" s="23"/>
      <c r="E2" s="24"/>
      <c r="F2" s="24"/>
      <c r="G2" s="25"/>
      <c r="H2" s="25"/>
      <c r="I2" s="25"/>
    </row>
    <row r="3" spans="1:9" ht="12">
      <c r="A3" s="26">
        <v>4100</v>
      </c>
      <c r="B3" s="27" t="str">
        <f>VLOOKUP(A3,'[2]Ledenlijst'!$B$2:$N$707,2,FALSE)</f>
        <v>BOUSSY Werner</v>
      </c>
      <c r="C3" s="26" t="str">
        <f>VLOOKUP(A3,'[2]Ledenlijst'!$B$2:$N$707,13,FALSE)</f>
        <v>K.Kn</v>
      </c>
      <c r="D3" s="26" t="str">
        <f>VLOOKUP(A3,'[2]Ledenlijst'!$B$2:$N$707,7,FALSE)</f>
        <v>S</v>
      </c>
      <c r="E3" s="28"/>
      <c r="G3" s="24"/>
      <c r="I3" s="24"/>
    </row>
    <row r="4" spans="1:9" ht="12">
      <c r="A4" s="26">
        <v>7678</v>
      </c>
      <c r="B4" s="27" t="str">
        <f>VLOOKUP(A4,'[2]Ledenlijst'!$B$2:$N$707,2,FALSE)</f>
        <v>DE VREEZE Patrick</v>
      </c>
      <c r="C4" s="26" t="str">
        <f>VLOOKUP(A4,'[2]Ledenlijst'!$B$2:$N$707,13,FALSE)</f>
        <v>K.Kn</v>
      </c>
      <c r="D4" s="26" t="str">
        <f>VLOOKUP(A4,'[2]Ledenlijst'!$B$2:$N$707,7,FALSE)</f>
        <v>S</v>
      </c>
      <c r="E4" s="28"/>
      <c r="H4" s="26"/>
      <c r="I4" s="23"/>
    </row>
    <row r="5" spans="1:9" ht="12">
      <c r="A5" s="26">
        <v>5178</v>
      </c>
      <c r="B5" s="27" t="str">
        <f>VLOOKUP(A5,'[2]Ledenlijst'!$B$2:$N$707,2,FALSE)</f>
        <v>FRANKEN Luc</v>
      </c>
      <c r="C5" s="26" t="str">
        <f>VLOOKUP(A5,'[2]Ledenlijst'!$B$2:$N$707,13,FALSE)</f>
        <v>K.Kn</v>
      </c>
      <c r="D5" s="26" t="str">
        <f>VLOOKUP(A5,'[2]Ledenlijst'!$B$2:$N$707,7,FALSE)</f>
        <v>S</v>
      </c>
      <c r="E5" s="28"/>
      <c r="G5" s="24"/>
      <c r="I5" s="24"/>
    </row>
    <row r="6" spans="1:9" ht="12">
      <c r="A6" s="26">
        <v>4522</v>
      </c>
      <c r="B6" s="27" t="str">
        <f>VLOOKUP(A6,'[2]Ledenlijst'!$B$2:$N$707,2,FALSE)</f>
        <v>METTEPENNINGEN Julien</v>
      </c>
      <c r="C6" s="26" t="str">
        <f>VLOOKUP(A6,'[2]Ledenlijst'!$B$2:$N$707,13,FALSE)</f>
        <v>K.Kn</v>
      </c>
      <c r="D6" s="26" t="str">
        <f>VLOOKUP(A6,'[2]Ledenlijst'!$B$2:$N$707,7,FALSE)</f>
        <v>S</v>
      </c>
      <c r="E6" s="28"/>
      <c r="G6" s="24"/>
      <c r="I6" s="24"/>
    </row>
    <row r="7" spans="1:9" ht="12">
      <c r="A7" s="26">
        <v>4114</v>
      </c>
      <c r="B7" s="27" t="str">
        <f>VLOOKUP(A7,'[2]Ledenlijst'!$B$2:$N$707,2,FALSE)</f>
        <v>VAN KREIJ Jo</v>
      </c>
      <c r="C7" s="26" t="str">
        <f>VLOOKUP(A7,'[2]Ledenlijst'!$B$2:$N$707,13,FALSE)</f>
        <v>K.Kn</v>
      </c>
      <c r="D7" s="26" t="str">
        <f>VLOOKUP(A7,'[2]Ledenlijst'!$B$2:$N$707,7,FALSE)</f>
        <v>S</v>
      </c>
      <c r="E7" s="28"/>
      <c r="G7" s="24">
        <f>COUNTA(A3:A7)</f>
        <v>5</v>
      </c>
      <c r="I7" s="23" t="s">
        <v>21</v>
      </c>
    </row>
    <row r="8" spans="1:9" ht="12">
      <c r="A8" s="26">
        <v>1102</v>
      </c>
      <c r="B8" s="27" t="str">
        <f>VLOOKUP(A8,'[2]Ledenlijst'!$B$2:$N$707,2,FALSE)</f>
        <v>CALLIAUW Ludovicus</v>
      </c>
      <c r="C8" s="26" t="str">
        <f>VLOOKUP(A8,'[2]Ledenlijst'!$B$2:$N$707,13,FALSE)</f>
        <v>OS</v>
      </c>
      <c r="D8" s="26" t="str">
        <f>VLOOKUP(A8,'[2]Ledenlijst'!$B$2:$N$707,7,FALSE)</f>
        <v>S</v>
      </c>
      <c r="E8" s="28"/>
      <c r="G8" s="24"/>
      <c r="I8" s="24"/>
    </row>
    <row r="9" spans="1:9" ht="12">
      <c r="A9" s="29" t="s">
        <v>22</v>
      </c>
      <c r="B9" s="27" t="str">
        <f>VLOOKUP(A9,'[2]Ledenlijst'!$B$2:$N$707,2,FALSE)</f>
        <v>DEVRIENDT Bart</v>
      </c>
      <c r="C9" s="26" t="str">
        <f>VLOOKUP(A9,'[2]Ledenlijst'!$B$2:$N$707,13,FALSE)</f>
        <v>OS</v>
      </c>
      <c r="E9" s="28"/>
      <c r="F9" s="26" t="str">
        <f>VLOOKUP(A9,'[2]Ledenlijst'!$B$2:$N$707,7,FALSE)</f>
        <v>K</v>
      </c>
      <c r="G9" s="24"/>
      <c r="I9" s="24"/>
    </row>
    <row r="10" spans="1:9" ht="12">
      <c r="A10" s="26">
        <v>4119</v>
      </c>
      <c r="B10" s="27" t="str">
        <f>VLOOKUP(A10,'[2]Ledenlijst'!$B$2:$N$707,2,FALSE)</f>
        <v>GEERLANDT José</v>
      </c>
      <c r="C10" s="26" t="str">
        <f>VLOOKUP(A10,'[2]Ledenlijst'!$B$2:$N$707,13,FALSE)</f>
        <v>OS</v>
      </c>
      <c r="D10" s="26" t="str">
        <f>VLOOKUP(A10,'[2]Ledenlijst'!$B$2:$N$707,7,FALSE)</f>
        <v>S</v>
      </c>
      <c r="E10" s="28"/>
      <c r="H10" s="26"/>
      <c r="I10" s="23"/>
    </row>
    <row r="11" spans="1:9" ht="12">
      <c r="A11" s="26">
        <v>4122</v>
      </c>
      <c r="B11" s="27" t="str">
        <f>VLOOKUP(A11,'[2]Ledenlijst'!$B$2:$N$707,2,FALSE)</f>
        <v>HAEGHEBAERT Eric</v>
      </c>
      <c r="C11" s="26" t="str">
        <f>VLOOKUP(A11,'[2]Ledenlijst'!$B$2:$N$707,13,FALSE)</f>
        <v>OS</v>
      </c>
      <c r="D11" s="26" t="str">
        <f>VLOOKUP(A11,'[2]Ledenlijst'!$B$2:$N$707,7,FALSE)</f>
        <v>S</v>
      </c>
      <c r="E11" s="28"/>
      <c r="G11" s="24"/>
      <c r="I11" s="24"/>
    </row>
    <row r="12" spans="1:9" ht="12">
      <c r="A12" s="26">
        <v>6074</v>
      </c>
      <c r="B12" s="27" t="str">
        <f>VLOOKUP(A12,'[2]Ledenlijst'!$B$2:$N$707,2,FALSE)</f>
        <v>MAES Hendrik</v>
      </c>
      <c r="C12" s="26" t="str">
        <f>VLOOKUP(A12,'[2]Ledenlijst'!$B$2:$N$707,13,FALSE)</f>
        <v>OS</v>
      </c>
      <c r="D12" s="26" t="str">
        <f>VLOOKUP(A12,'[2]Ledenlijst'!$B$2:$N$707,7,FALSE)</f>
        <v>S</v>
      </c>
      <c r="E12" s="28"/>
      <c r="G12" s="24"/>
      <c r="I12" s="24"/>
    </row>
    <row r="13" spans="1:9" ht="12">
      <c r="A13" s="26">
        <v>7287</v>
      </c>
      <c r="B13" s="27" t="str">
        <f>VLOOKUP(A13,'[2]Ledenlijst'!$B$2:$N$707,2,FALSE)</f>
        <v>SOENENS Joël</v>
      </c>
      <c r="C13" s="26" t="str">
        <f>VLOOKUP(A13,'[2]Ledenlijst'!$B$2:$N$707,13,FALSE)</f>
        <v>OS</v>
      </c>
      <c r="D13" s="26" t="str">
        <f>VLOOKUP(A13,'[2]Ledenlijst'!$B$2:$N$707,7,FALSE)</f>
        <v>S</v>
      </c>
      <c r="E13" s="28"/>
      <c r="G13" s="24"/>
      <c r="I13" s="24"/>
    </row>
    <row r="14" spans="1:9" ht="12">
      <c r="A14" s="26">
        <v>8883</v>
      </c>
      <c r="B14" s="27" t="str">
        <f>VLOOKUP(A14,'[2]Ledenlijst'!$B$2:$N$707,2,FALSE)</f>
        <v>VANPRAET Bart</v>
      </c>
      <c r="C14" s="26" t="str">
        <f>VLOOKUP(A14,'[2]Ledenlijst'!$B$2:$N$707,13,FALSE)</f>
        <v>OS</v>
      </c>
      <c r="D14" s="26" t="str">
        <f>VLOOKUP(A14,'[2]Ledenlijst'!$B$2:$N$707,7,FALSE)</f>
        <v>S</v>
      </c>
      <c r="E14" s="28"/>
      <c r="G14" s="24"/>
      <c r="I14" s="24"/>
    </row>
    <row r="15" spans="1:9" ht="12">
      <c r="A15" s="26">
        <v>8668</v>
      </c>
      <c r="B15" s="27" t="str">
        <f>VLOOKUP(A15,'[2]Ledenlijst'!$B$2:$N$707,2,FALSE)</f>
        <v>VANDEKEERE Bert</v>
      </c>
      <c r="C15" s="26" t="str">
        <f>VLOOKUP(A15,'[2]Ledenlijst'!$B$2:$N$707,13,FALSE)</f>
        <v>OS</v>
      </c>
      <c r="D15" s="26" t="str">
        <f>VLOOKUP(A15,'[2]Ledenlijst'!$B$2:$N$707,7,FALSE)</f>
        <v>S</v>
      </c>
      <c r="E15" s="28"/>
      <c r="G15" s="24"/>
      <c r="I15" s="24"/>
    </row>
    <row r="16" spans="1:9" ht="12">
      <c r="A16" s="26">
        <v>7010</v>
      </c>
      <c r="B16" s="27" t="str">
        <f>VLOOKUP(A16,'[2]Ledenlijst'!$B$2:$N$707,2,FALSE)</f>
        <v>VERMEULEN Johan</v>
      </c>
      <c r="C16" s="26" t="str">
        <f>VLOOKUP(A16,'[2]Ledenlijst'!$B$2:$N$707,13,FALSE)</f>
        <v>OS</v>
      </c>
      <c r="D16" s="26" t="str">
        <f>VLOOKUP(A16,'[2]Ledenlijst'!$B$2:$N$707,7,FALSE)</f>
        <v>S</v>
      </c>
      <c r="E16" s="28"/>
      <c r="G16" s="24"/>
      <c r="I16" s="24"/>
    </row>
    <row r="17" spans="1:9" ht="12">
      <c r="A17" s="26">
        <v>4133</v>
      </c>
      <c r="B17" s="27" t="str">
        <f>VLOOKUP(A17,'[2]Ledenlijst'!$B$2:$N$707,2,FALSE)</f>
        <v>WERBROUCK Luc</v>
      </c>
      <c r="C17" s="26" t="str">
        <f>VLOOKUP(A17,'[2]Ledenlijst'!$B$2:$N$707,13,FALSE)</f>
        <v>OS</v>
      </c>
      <c r="D17" s="26" t="str">
        <f>VLOOKUP(A17,'[2]Ledenlijst'!$B$2:$N$707,7,FALSE)</f>
        <v>S</v>
      </c>
      <c r="E17" s="28"/>
      <c r="G17" s="24">
        <f>COUNTA(A8:A17)</f>
        <v>10</v>
      </c>
      <c r="I17" s="24" t="s">
        <v>23</v>
      </c>
    </row>
    <row r="18" spans="1:9" ht="12">
      <c r="A18" s="26">
        <v>4158</v>
      </c>
      <c r="B18" s="27" t="str">
        <f>VLOOKUP(A18,'[2]Ledenlijst'!$B$2:$N$707,2,FALSE)</f>
        <v>BAUWENS Freddy</v>
      </c>
      <c r="C18" s="26" t="str">
        <f>VLOOKUP(A18,'[2]Ledenlijst'!$B$2:$N$707,13,FALSE)</f>
        <v>K.ZE</v>
      </c>
      <c r="D18" s="26" t="str">
        <f>VLOOKUP(A18,'[2]Ledenlijst'!$B$2:$N$707,7,FALSE)</f>
        <v>S</v>
      </c>
      <c r="E18" s="28"/>
      <c r="G18" s="24"/>
      <c r="I18" s="24"/>
    </row>
    <row r="19" spans="1:9" ht="12">
      <c r="A19" s="29" t="s">
        <v>24</v>
      </c>
      <c r="B19" s="27" t="str">
        <f>VLOOKUP(A19,'[2]Ledenlijst'!$B$2:$N$707,2,FALSE)</f>
        <v>BLOMME Johan</v>
      </c>
      <c r="C19" s="26" t="str">
        <f>VLOOKUP(A19,'[2]Ledenlijst'!$B$2:$N$707,13,FALSE)</f>
        <v>K.ZE</v>
      </c>
      <c r="E19" s="28"/>
      <c r="F19" s="26" t="str">
        <f>VLOOKUP(A19,'[2]Ledenlijst'!$B$2:$N$707,7,FALSE)</f>
        <v>K</v>
      </c>
      <c r="G19" s="24"/>
      <c r="I19" s="24"/>
    </row>
    <row r="20" spans="1:9" ht="12">
      <c r="A20" s="29" t="s">
        <v>25</v>
      </c>
      <c r="B20" s="27" t="str">
        <f>VLOOKUP(A20,'[2]Ledenlijst'!$B$2:$N$707,2,FALSE)</f>
        <v>BONNY Ingrid</v>
      </c>
      <c r="C20" s="26" t="str">
        <f>VLOOKUP(A20,'[2]Ledenlijst'!$B$2:$N$707,13,FALSE)</f>
        <v>K.ZE</v>
      </c>
      <c r="E20" s="28"/>
      <c r="F20" s="26" t="str">
        <f>VLOOKUP(A20,'[2]Ledenlijst'!$B$2:$N$707,7,FALSE)</f>
        <v>K</v>
      </c>
      <c r="I20" s="24"/>
    </row>
    <row r="21" spans="1:9" ht="12">
      <c r="A21" s="29" t="s">
        <v>26</v>
      </c>
      <c r="B21" s="27" t="str">
        <f>VLOOKUP(A21,'[2]Ledenlijst'!$B$2:$N$707,2,FALSE)</f>
        <v>BULTINCK Ginette</v>
      </c>
      <c r="C21" s="26" t="str">
        <f>VLOOKUP(A21,'[2]Ledenlijst'!$B$2:$N$707,13,FALSE)</f>
        <v>K.ZE</v>
      </c>
      <c r="E21" s="28"/>
      <c r="F21" s="26" t="str">
        <f>VLOOKUP(A21,'[2]Ledenlijst'!$B$2:$N$707,7,FALSE)</f>
        <v>K</v>
      </c>
      <c r="G21" s="24"/>
      <c r="I21" s="24"/>
    </row>
    <row r="22" spans="1:9" ht="12">
      <c r="A22" s="26" t="s">
        <v>27</v>
      </c>
      <c r="B22" s="27" t="str">
        <f>VLOOKUP(A22,'[2]Ledenlijst'!$B$2:$N$707,2,FALSE)</f>
        <v>BUYSSE Edgard</v>
      </c>
      <c r="C22" s="26" t="str">
        <f>VLOOKUP(A22,'[2]Ledenlijst'!$B$2:$N$707,13,FALSE)</f>
        <v>K.ZE</v>
      </c>
      <c r="E22" s="28"/>
      <c r="F22" s="26" t="str">
        <f>VLOOKUP(A22,'[2]Ledenlijst'!$B$2:$N$707,7,FALSE)</f>
        <v>K</v>
      </c>
      <c r="G22" s="24"/>
      <c r="I22" s="24"/>
    </row>
    <row r="23" spans="1:9" ht="12">
      <c r="A23" s="26">
        <v>4162</v>
      </c>
      <c r="B23" s="27" t="str">
        <f>VLOOKUP(A23,'[2]Ledenlijst'!$B$2:$N$707,2,FALSE)</f>
        <v>CAPPELLE Eddy</v>
      </c>
      <c r="C23" s="26" t="str">
        <f>VLOOKUP(A23,'[2]Ledenlijst'!$B$2:$N$707,13,FALSE)</f>
        <v>K.ZE</v>
      </c>
      <c r="D23" s="26" t="str">
        <f>VLOOKUP(A23,'[2]Ledenlijst'!$B$2:$N$707,7,FALSE)</f>
        <v>S</v>
      </c>
      <c r="E23" s="28"/>
      <c r="G23" s="24"/>
      <c r="I23" s="24"/>
    </row>
    <row r="24" spans="1:9" ht="12">
      <c r="A24" s="29" t="s">
        <v>28</v>
      </c>
      <c r="B24" s="27" t="str">
        <f>VLOOKUP(A24,'[2]Ledenlijst'!$B$2:$N$707,2,FALSE)</f>
        <v>CATTRYSSE Magali</v>
      </c>
      <c r="C24" s="26" t="str">
        <f>VLOOKUP(A24,'[2]Ledenlijst'!$B$2:$N$707,13,FALSE)</f>
        <v>K.ZE</v>
      </c>
      <c r="E24" s="28"/>
      <c r="F24" s="26" t="str">
        <f>VLOOKUP(A24,'[2]Ledenlijst'!$B$2:$N$707,7,FALSE)</f>
        <v>K</v>
      </c>
      <c r="G24" s="24"/>
      <c r="I24" s="24"/>
    </row>
    <row r="25" spans="1:9" ht="12">
      <c r="A25" s="26">
        <v>4167</v>
      </c>
      <c r="B25" s="27" t="str">
        <f>VLOOKUP(A25,'[2]Ledenlijst'!$B$2:$N$707,2,FALSE)</f>
        <v>DECLERCK Gilbert</v>
      </c>
      <c r="C25" s="26" t="str">
        <f>VLOOKUP(A25,'[2]Ledenlijst'!$B$2:$N$707,13,FALSE)</f>
        <v>K.ZE</v>
      </c>
      <c r="D25" s="26" t="str">
        <f>VLOOKUP(A25,'[2]Ledenlijst'!$B$2:$N$707,7,FALSE)</f>
        <v>S</v>
      </c>
      <c r="E25" s="28"/>
      <c r="I25" s="24"/>
    </row>
    <row r="26" spans="1:9" ht="12">
      <c r="A26" s="26">
        <v>9254</v>
      </c>
      <c r="B26" s="27" t="str">
        <f>VLOOKUP(A26,'[2]Ledenlijst'!$B$2:$N$707,2,FALSE)</f>
        <v>DEPRINCE Luc</v>
      </c>
      <c r="C26" s="26" t="str">
        <f>VLOOKUP(A26,'[2]Ledenlijst'!$B$2:$N$707,13,FALSE)</f>
        <v>K.ZE</v>
      </c>
      <c r="D26" s="26" t="str">
        <f>VLOOKUP(A26,'[2]Ledenlijst'!$B$2:$N$707,7,FALSE)</f>
        <v>S</v>
      </c>
      <c r="E26" s="28"/>
      <c r="G26" s="24"/>
      <c r="I26" s="24"/>
    </row>
    <row r="27" spans="1:9" ht="12">
      <c r="A27" s="26">
        <v>4171</v>
      </c>
      <c r="B27" s="27" t="str">
        <f>VLOOKUP(A27,'[2]Ledenlijst'!$B$2:$N$707,2,FALSE)</f>
        <v>FORREST Emiel</v>
      </c>
      <c r="C27" s="26" t="str">
        <f>VLOOKUP(A27,'[2]Ledenlijst'!$B$2:$N$707,13,FALSE)</f>
        <v>K.ZE</v>
      </c>
      <c r="D27" s="26" t="str">
        <f>VLOOKUP(A27,'[2]Ledenlijst'!$B$2:$N$707,7,FALSE)</f>
        <v>S</v>
      </c>
      <c r="E27" s="28"/>
      <c r="G27" s="24"/>
      <c r="I27" s="24"/>
    </row>
    <row r="28" spans="1:9" ht="12">
      <c r="A28" s="29" t="s">
        <v>29</v>
      </c>
      <c r="B28" s="27" t="str">
        <f>VLOOKUP(A28,'[2]Ledenlijst'!$B$2:$N$707,2,FALSE)</f>
        <v>LAMBERT Marie-Thérése</v>
      </c>
      <c r="C28" s="26" t="str">
        <f>VLOOKUP(A28,'[2]Ledenlijst'!$B$2:$N$707,13,FALSE)</f>
        <v>K.ZE</v>
      </c>
      <c r="E28" s="28"/>
      <c r="F28" s="26" t="str">
        <f>VLOOKUP(A28,'[2]Ledenlijst'!$B$2:$N$707,7,FALSE)</f>
        <v>K</v>
      </c>
      <c r="G28" s="24"/>
      <c r="I28" s="24"/>
    </row>
    <row r="29" spans="1:9" ht="12">
      <c r="A29" s="29" t="s">
        <v>30</v>
      </c>
      <c r="B29" s="27" t="str">
        <f>VLOOKUP(A29,'[2]Ledenlijst'!$B$2:$N$707,2,FALSE)</f>
        <v>MARTENS Linda</v>
      </c>
      <c r="C29" s="26" t="str">
        <f>VLOOKUP(A29,'[2]Ledenlijst'!$B$2:$N$707,13,FALSE)</f>
        <v>K.ZE</v>
      </c>
      <c r="E29" s="28"/>
      <c r="F29" s="26" t="str">
        <f>VLOOKUP(A29,'[2]Ledenlijst'!$B$2:$N$707,7,FALSE)</f>
        <v>K</v>
      </c>
      <c r="G29" s="24"/>
      <c r="I29" s="24"/>
    </row>
    <row r="30" spans="1:6" ht="12">
      <c r="A30" s="29" t="s">
        <v>31</v>
      </c>
      <c r="B30" s="27" t="str">
        <f>VLOOKUP(A30,'[2]Ledenlijst'!$B$2:$N$707,2,FALSE)</f>
        <v>SEDED Bold</v>
      </c>
      <c r="C30" s="26" t="str">
        <f>VLOOKUP(A30,'[2]Ledenlijst'!$B$2:$N$707,13,FALSE)</f>
        <v>K.ZE</v>
      </c>
      <c r="E30" s="28"/>
      <c r="F30" s="26" t="str">
        <f>VLOOKUP(A30,'[2]Ledenlijst'!$B$2:$N$707,7,FALSE)</f>
        <v>K</v>
      </c>
    </row>
    <row r="31" spans="1:9" ht="12">
      <c r="A31" s="29" t="s">
        <v>32</v>
      </c>
      <c r="B31" s="27" t="str">
        <f>VLOOKUP(A31,'[2]Ledenlijst'!$B$2:$N$707,2,FALSE)</f>
        <v>SERROELS Erwin</v>
      </c>
      <c r="C31" s="26" t="str">
        <f>VLOOKUP(A31,'[2]Ledenlijst'!$B$2:$N$707,13,FALSE)</f>
        <v>K.ZE</v>
      </c>
      <c r="E31" s="28"/>
      <c r="F31" s="26" t="str">
        <f>VLOOKUP(A31,'[2]Ledenlijst'!$B$2:$N$707,7,FALSE)</f>
        <v>K</v>
      </c>
      <c r="I31" s="24"/>
    </row>
    <row r="32" spans="1:9" ht="12">
      <c r="A32" s="29" t="s">
        <v>33</v>
      </c>
      <c r="B32" s="27" t="str">
        <f>VLOOKUP(A32,'[2]Ledenlijst'!$B$2:$N$707,2,FALSE)</f>
        <v>STUBBE Patricia</v>
      </c>
      <c r="C32" s="26" t="str">
        <f>VLOOKUP(A32,'[2]Ledenlijst'!$B$2:$N$707,13,FALSE)</f>
        <v>K.ZE</v>
      </c>
      <c r="E32" s="28"/>
      <c r="F32" s="26" t="str">
        <f>VLOOKUP(A32,'[2]Ledenlijst'!$B$2:$N$707,7,FALSE)</f>
        <v>K</v>
      </c>
      <c r="G32" s="24"/>
      <c r="I32" s="24"/>
    </row>
    <row r="33" spans="1:9" ht="12">
      <c r="A33" s="29" t="s">
        <v>34</v>
      </c>
      <c r="B33" s="27" t="str">
        <f>VLOOKUP(A33,'[2]Ledenlijst'!$B$2:$N$707,2,FALSE)</f>
        <v>ULIN Nadine</v>
      </c>
      <c r="C33" s="26" t="str">
        <f>VLOOKUP(A33,'[2]Ledenlijst'!$B$2:$N$707,13,FALSE)</f>
        <v>K.ZE</v>
      </c>
      <c r="E33" s="28"/>
      <c r="F33" s="26" t="str">
        <f>VLOOKUP(A33,'[2]Ledenlijst'!$B$2:$N$707,7,FALSE)</f>
        <v>K</v>
      </c>
      <c r="G33" s="24"/>
      <c r="I33" s="24"/>
    </row>
    <row r="34" spans="1:9" ht="12">
      <c r="A34" s="29" t="s">
        <v>35</v>
      </c>
      <c r="B34" s="27" t="str">
        <f>VLOOKUP(A34,'[2]Ledenlijst'!$B$2:$N$707,2,FALSE)</f>
        <v>VANDEKERCKHOVE Danny</v>
      </c>
      <c r="C34" s="26" t="str">
        <f>VLOOKUP(A34,'[2]Ledenlijst'!$B$2:$N$707,13,FALSE)</f>
        <v>K.ZE</v>
      </c>
      <c r="E34" s="28"/>
      <c r="F34" s="26" t="str">
        <f>VLOOKUP(A34,'[2]Ledenlijst'!$B$2:$N$707,7,FALSE)</f>
        <v>K</v>
      </c>
      <c r="G34" s="24"/>
      <c r="I34" s="24"/>
    </row>
    <row r="35" spans="1:9" ht="12">
      <c r="A35" s="29">
        <v>9961</v>
      </c>
      <c r="B35" s="27" t="str">
        <f>VLOOKUP(A35,'[2]Ledenlijst'!$B$2:$N$707,2,FALSE)</f>
        <v>VANDENBROELE Kurt</v>
      </c>
      <c r="C35" s="26" t="str">
        <f>VLOOKUP(A35,'[2]Ledenlijst'!$B$2:$N$707,13,FALSE)</f>
        <v>K.ZE</v>
      </c>
      <c r="D35" s="26" t="str">
        <f>VLOOKUP(A35,'[2]Ledenlijst'!$B$2:$N$707,7,FALSE)</f>
        <v>S</v>
      </c>
      <c r="E35" s="28"/>
      <c r="I35" s="24"/>
    </row>
    <row r="36" spans="1:9" ht="12">
      <c r="A36" s="29" t="s">
        <v>36</v>
      </c>
      <c r="B36" s="27" t="str">
        <f>VLOOKUP(A36,'[2]Ledenlijst'!$B$2:$N$707,2,FALSE)</f>
        <v>VANDIERENDONCK Yannick</v>
      </c>
      <c r="C36" s="26" t="str">
        <f>VLOOKUP(A36,'[2]Ledenlijst'!$B$2:$N$707,13,FALSE)</f>
        <v>K.ZE</v>
      </c>
      <c r="E36" s="28"/>
      <c r="F36" s="26" t="str">
        <f>VLOOKUP(A36,'[2]Ledenlijst'!$B$2:$N$707,7,FALSE)</f>
        <v>K</v>
      </c>
      <c r="G36" s="24">
        <f>COUNTA(A18:A36)</f>
        <v>19</v>
      </c>
      <c r="I36" s="24" t="s">
        <v>37</v>
      </c>
    </row>
    <row r="37" spans="1:9" ht="12">
      <c r="A37" s="26">
        <v>7465</v>
      </c>
      <c r="B37" s="27" t="str">
        <f>VLOOKUP(A37,'[2]Ledenlijst'!$B$2:$N$707,2,FALSE)</f>
        <v>COUSSEMENT Wim</v>
      </c>
      <c r="C37" s="26" t="str">
        <f>VLOOKUP(A37,'[2]Ledenlijst'!$B$2:$N$707,13,FALSE)</f>
        <v>DK</v>
      </c>
      <c r="D37" s="26" t="str">
        <f>VLOOKUP(A37,'[2]Ledenlijst'!$B$2:$N$707,7,FALSE)</f>
        <v>S</v>
      </c>
      <c r="E37" s="28"/>
      <c r="G37" s="20"/>
      <c r="I37" s="24"/>
    </row>
    <row r="38" spans="1:9" ht="12">
      <c r="A38" s="26">
        <v>4180</v>
      </c>
      <c r="B38" s="27" t="str">
        <f>VLOOKUP(A38,'[2]Ledenlijst'!$B$2:$N$707,2,FALSE)</f>
        <v>CONSTANT Geert</v>
      </c>
      <c r="C38" s="26" t="str">
        <f>VLOOKUP(A38,'[2]Ledenlijst'!$B$2:$N$707,13,FALSE)</f>
        <v>DK</v>
      </c>
      <c r="D38" s="26" t="str">
        <f>VLOOKUP(A38,'[2]Ledenlijst'!$B$2:$N$707,7,FALSE)</f>
        <v>S</v>
      </c>
      <c r="E38" s="28"/>
      <c r="G38" s="20"/>
      <c r="I38" s="24"/>
    </row>
    <row r="39" spans="1:9" ht="12">
      <c r="A39" s="26">
        <v>5682</v>
      </c>
      <c r="B39" s="27" t="str">
        <f>VLOOKUP(A39,'[2]Ledenlijst'!$B$2:$N$707,2,FALSE)</f>
        <v>DELANGHE Lievin</v>
      </c>
      <c r="C39" s="26" t="str">
        <f>VLOOKUP(A39,'[2]Ledenlijst'!$B$2:$N$707,13,FALSE)</f>
        <v>DK</v>
      </c>
      <c r="D39" s="26" t="str">
        <f>VLOOKUP(A39,'[2]Ledenlijst'!$B$2:$N$707,7,FALSE)</f>
        <v>S</v>
      </c>
      <c r="E39" s="28"/>
      <c r="G39" s="20"/>
      <c r="I39" s="24"/>
    </row>
    <row r="40" spans="1:9" ht="12">
      <c r="A40" s="29">
        <v>8047</v>
      </c>
      <c r="B40" s="27" t="str">
        <f>VLOOKUP(A40,'[2]Ledenlijst'!$B$2:$N$707,2,FALSE)</f>
        <v>DEVRIENDT Bart</v>
      </c>
      <c r="C40" s="26" t="str">
        <f>VLOOKUP(A40,'[2]Ledenlijst'!$B$2:$N$707,13,FALSE)</f>
        <v>DK</v>
      </c>
      <c r="E40" s="28"/>
      <c r="F40" s="26" t="str">
        <f>VLOOKUP(A40,'[2]Ledenlijst'!$B$2:$N$707,7,FALSE)</f>
        <v>K</v>
      </c>
      <c r="G40" s="24">
        <f>COUNTA(A37:A40)</f>
        <v>4</v>
      </c>
      <c r="I40" s="24" t="s">
        <v>38</v>
      </c>
    </row>
    <row r="41" spans="1:9" ht="12">
      <c r="A41" s="26" t="s">
        <v>39</v>
      </c>
      <c r="B41" s="27" t="str">
        <f>VLOOKUP(A41,'[2]Ledenlijst'!$B$2:$N$707,2,FALSE)</f>
        <v>ACX Dirk</v>
      </c>
      <c r="C41" s="26" t="str">
        <f>VLOOKUP(A41,'[2]Ledenlijst'!$B$2:$N$707,13,FALSE)</f>
        <v>K.Br</v>
      </c>
      <c r="E41" s="28"/>
      <c r="F41" s="26" t="str">
        <f>VLOOKUP(A41,'[2]Ledenlijst'!$B$2:$N$707,7,FALSE)</f>
        <v>K</v>
      </c>
      <c r="G41" s="20"/>
      <c r="I41" s="24"/>
    </row>
    <row r="42" spans="1:9" ht="12">
      <c r="A42" s="26">
        <v>6690</v>
      </c>
      <c r="B42" s="27" t="str">
        <f>VLOOKUP(A42,'[2]Ledenlijst'!$B$2:$N$707,2,FALSE)</f>
        <v>BAUWENS Etienne</v>
      </c>
      <c r="C42" s="26" t="str">
        <f>VLOOKUP(A42,'[2]Ledenlijst'!$B$2:$N$707,13,FALSE)</f>
        <v>K.Br</v>
      </c>
      <c r="D42" s="26" t="str">
        <f>VLOOKUP(A42,'[2]Ledenlijst'!$B$2:$N$707,7,FALSE)</f>
        <v>S</v>
      </c>
      <c r="E42" s="28"/>
      <c r="G42" s="20"/>
      <c r="I42" s="24"/>
    </row>
    <row r="43" spans="1:9" ht="12">
      <c r="A43" s="26">
        <v>7797</v>
      </c>
      <c r="B43" s="27" t="str">
        <f>VLOOKUP(A43,'[2]Ledenlijst'!$B$2:$N$707,2,FALSE)</f>
        <v>BEIRENS Marc</v>
      </c>
      <c r="C43" s="26" t="str">
        <f>VLOOKUP(A43,'[2]Ledenlijst'!$B$2:$N$707,13,FALSE)</f>
        <v>K.Br</v>
      </c>
      <c r="D43" s="26" t="str">
        <f>VLOOKUP(A43,'[2]Ledenlijst'!$B$2:$N$707,7,FALSE)</f>
        <v>S</v>
      </c>
      <c r="E43" s="28"/>
      <c r="G43" s="20"/>
      <c r="I43" s="24"/>
    </row>
    <row r="44" spans="1:9" ht="12">
      <c r="A44" s="26">
        <v>4722</v>
      </c>
      <c r="B44" s="27" t="str">
        <f>VLOOKUP(A44,'[2]Ledenlijst'!$B$2:$N$707,2,FALSE)</f>
        <v>BLAUWBLOMME Henk</v>
      </c>
      <c r="C44" s="26" t="str">
        <f>VLOOKUP(A44,'[2]Ledenlijst'!$B$2:$N$707,13,FALSE)</f>
        <v>K.Br</v>
      </c>
      <c r="D44" s="26" t="str">
        <f>VLOOKUP(A44,'[2]Ledenlijst'!$B$2:$N$707,7,FALSE)</f>
        <v>S</v>
      </c>
      <c r="E44" s="28"/>
      <c r="G44" s="20"/>
      <c r="I44" s="24"/>
    </row>
    <row r="45" spans="1:9" ht="12">
      <c r="A45" s="26">
        <v>5685</v>
      </c>
      <c r="B45" s="27" t="str">
        <f>VLOOKUP(A45,'[2]Ledenlijst'!$B$2:$N$707,2,FALSE)</f>
        <v>BOECKAERT Eric</v>
      </c>
      <c r="C45" s="26" t="str">
        <f>VLOOKUP(A45,'[2]Ledenlijst'!$B$2:$N$707,13,FALSE)</f>
        <v>K.Br</v>
      </c>
      <c r="D45" s="26" t="str">
        <f>VLOOKUP(A45,'[2]Ledenlijst'!$B$2:$N$707,7,FALSE)</f>
        <v>S</v>
      </c>
      <c r="E45" s="28"/>
      <c r="G45" s="20"/>
      <c r="I45" s="24"/>
    </row>
    <row r="46" spans="1:9" ht="12">
      <c r="A46" s="30">
        <v>7462</v>
      </c>
      <c r="B46" s="27" t="str">
        <f>VLOOKUP(A46,'[2]Ledenlijst'!$B$2:$N$707,2,FALSE)</f>
        <v>CREYF Fernand</v>
      </c>
      <c r="C46" s="26" t="str">
        <f>VLOOKUP(A46,'[2]Ledenlijst'!$B$2:$N$707,13,FALSE)</f>
        <v>K.Br</v>
      </c>
      <c r="D46" s="26" t="str">
        <f>VLOOKUP(A46,'[2]Ledenlijst'!$B$2:$N$707,7,FALSE)</f>
        <v>S</v>
      </c>
      <c r="E46" s="28"/>
      <c r="G46" s="20"/>
      <c r="I46" s="24"/>
    </row>
    <row r="47" spans="1:9" ht="12">
      <c r="A47" s="26">
        <v>8921</v>
      </c>
      <c r="B47" s="27" t="str">
        <f>VLOOKUP(A47,'[2]Ledenlijst'!$B$2:$N$707,2,FALSE)</f>
        <v>CHRISTIAENS Danny</v>
      </c>
      <c r="C47" s="26" t="str">
        <f>VLOOKUP(A47,'[2]Ledenlijst'!$B$2:$N$707,13,FALSE)</f>
        <v>K.Br</v>
      </c>
      <c r="D47" s="26" t="str">
        <f>VLOOKUP(A47,'[2]Ledenlijst'!$B$2:$N$707,7,FALSE)</f>
        <v>S</v>
      </c>
      <c r="E47" s="28"/>
      <c r="G47" s="20"/>
      <c r="I47" s="24"/>
    </row>
    <row r="48" spans="1:9" ht="12">
      <c r="A48" s="26">
        <v>9256</v>
      </c>
      <c r="B48" s="27" t="str">
        <f>VLOOKUP(A48,'[2]Ledenlijst'!$B$2:$N$707,2,FALSE)</f>
        <v>DALLINGA Louis</v>
      </c>
      <c r="C48" s="26" t="str">
        <f>VLOOKUP(A48,'[2]Ledenlijst'!$B$2:$N$707,13,FALSE)</f>
        <v>K.Br</v>
      </c>
      <c r="D48" s="26" t="str">
        <f>VLOOKUP(A48,'[2]Ledenlijst'!$B$2:$N$707,7,FALSE)</f>
        <v>S</v>
      </c>
      <c r="E48" s="28"/>
      <c r="G48" s="20"/>
      <c r="I48" s="24"/>
    </row>
    <row r="49" spans="1:5" ht="12">
      <c r="A49" s="26">
        <v>4071</v>
      </c>
      <c r="B49" s="27" t="str">
        <f>VLOOKUP(A49,'[2]Ledenlijst'!$B$2:$N$707,2,FALSE)</f>
        <v>DE BAERE Eddy</v>
      </c>
      <c r="C49" s="26" t="str">
        <f>VLOOKUP(A49,'[2]Ledenlijst'!$B$2:$N$707,13,FALSE)</f>
        <v>K.Br</v>
      </c>
      <c r="D49" s="26" t="str">
        <f>VLOOKUP(A49,'[2]Ledenlijst'!$B$2:$N$707,7,FALSE)</f>
        <v>S</v>
      </c>
      <c r="E49" s="28"/>
    </row>
    <row r="50" spans="1:9" ht="12">
      <c r="A50" s="26">
        <v>9062</v>
      </c>
      <c r="B50" s="27" t="str">
        <f>VLOOKUP(A50,'[2]Ledenlijst'!$B$2:$N$707,2,FALSE)</f>
        <v>DE BUSSCHER Walter</v>
      </c>
      <c r="C50" s="26" t="str">
        <f>VLOOKUP(A50,'[2]Ledenlijst'!$B$2:$N$707,13,FALSE)</f>
        <v>K.Br</v>
      </c>
      <c r="D50" s="26" t="str">
        <f>VLOOKUP(A50,'[2]Ledenlijst'!$B$2:$N$707,7,FALSE)</f>
        <v>S</v>
      </c>
      <c r="E50" s="28"/>
      <c r="G50" s="20"/>
      <c r="I50" s="24"/>
    </row>
    <row r="51" spans="1:9" ht="12">
      <c r="A51" s="29" t="s">
        <v>40</v>
      </c>
      <c r="B51" s="27" t="str">
        <f>VLOOKUP(A51,'[2]Ledenlijst'!$B$2:$N$707,2,FALSE)</f>
        <v>DECLERCK Gilbert</v>
      </c>
      <c r="C51" s="26" t="str">
        <f>VLOOKUP(A51,'[2]Ledenlijst'!$B$2:$N$707,13,FALSE)</f>
        <v>K.Br</v>
      </c>
      <c r="E51" s="28"/>
      <c r="F51" s="26" t="str">
        <f>VLOOKUP(A51,'[2]Ledenlijst'!$B$2:$N$707,7,FALSE)</f>
        <v>K</v>
      </c>
      <c r="G51" s="20"/>
      <c r="I51" s="24"/>
    </row>
    <row r="52" spans="1:9" ht="12">
      <c r="A52" s="26">
        <v>8669</v>
      </c>
      <c r="B52" s="27" t="str">
        <f>VLOOKUP(A52,'[2]Ledenlijst'!$B$2:$N$707,2,FALSE)</f>
        <v>DE CLERCK Jean</v>
      </c>
      <c r="C52" s="26" t="str">
        <f>VLOOKUP(A52,'[2]Ledenlijst'!$B$2:$N$707,13,FALSE)</f>
        <v>K.Br</v>
      </c>
      <c r="D52" s="26" t="str">
        <f>VLOOKUP(A52,'[2]Ledenlijst'!$B$2:$N$707,7,FALSE)</f>
        <v>S</v>
      </c>
      <c r="E52" s="28"/>
      <c r="G52" s="20"/>
      <c r="I52" s="24"/>
    </row>
    <row r="53" spans="1:5" ht="12">
      <c r="A53" s="30">
        <v>6678</v>
      </c>
      <c r="B53" s="27" t="str">
        <f>VLOOKUP(A53,'[2]Ledenlijst'!$B$2:$N$707,2,FALSE)</f>
        <v>DE CORTE Jan</v>
      </c>
      <c r="C53" s="26" t="str">
        <f>VLOOKUP(A53,'[2]Ledenlijst'!$B$2:$N$707,13,FALSE)</f>
        <v>K.Br</v>
      </c>
      <c r="D53" s="26" t="str">
        <f>VLOOKUP(A53,'[2]Ledenlijst'!$B$2:$N$707,7,FALSE)</f>
        <v>S</v>
      </c>
      <c r="E53" s="28"/>
    </row>
    <row r="54" spans="1:9" ht="12">
      <c r="A54" s="26">
        <v>4148</v>
      </c>
      <c r="B54" s="27" t="str">
        <f>VLOOKUP(A54,'[2]Ledenlijst'!$B$2:$N$707,2,FALSE)</f>
        <v>DE CUYPER René</v>
      </c>
      <c r="C54" s="26" t="str">
        <f>VLOOKUP(A54,'[2]Ledenlijst'!$B$2:$N$707,13,FALSE)</f>
        <v>K.Br</v>
      </c>
      <c r="D54" s="26" t="str">
        <f>VLOOKUP(A54,'[2]Ledenlijst'!$B$2:$N$707,7,FALSE)</f>
        <v>S</v>
      </c>
      <c r="E54" s="28"/>
      <c r="G54" s="20"/>
      <c r="I54" s="24"/>
    </row>
    <row r="55" spans="1:9" ht="12">
      <c r="A55" s="26">
        <v>4147</v>
      </c>
      <c r="B55" s="27" t="str">
        <f>VLOOKUP(A55,'[2]Ledenlijst'!$B$2:$N$707,2,FALSE)</f>
        <v>D'HONT Steven</v>
      </c>
      <c r="C55" s="26" t="str">
        <f>VLOOKUP(A55,'[2]Ledenlijst'!$B$2:$N$707,13,FALSE)</f>
        <v>K.Br</v>
      </c>
      <c r="D55" s="26" t="str">
        <f>VLOOKUP(A55,'[2]Ledenlijst'!$B$2:$N$707,7,FALSE)</f>
        <v>S</v>
      </c>
      <c r="E55" s="28"/>
      <c r="G55" s="20"/>
      <c r="I55" s="24"/>
    </row>
    <row r="56" spans="1:9" ht="12">
      <c r="A56" s="26">
        <v>8362</v>
      </c>
      <c r="B56" s="27" t="str">
        <f>VLOOKUP(A56,'[2]Ledenlijst'!$B$2:$N$707,2,FALSE)</f>
        <v>DE KRAKER Jean Paul</v>
      </c>
      <c r="C56" s="26" t="str">
        <f>VLOOKUP(A56,'[2]Ledenlijst'!$B$2:$N$707,13,FALSE)</f>
        <v>K.Br.</v>
      </c>
      <c r="D56" s="26" t="str">
        <f>VLOOKUP(A56,'[2]Ledenlijst'!$B$2:$N$707,7,FALSE)</f>
        <v>S</v>
      </c>
      <c r="E56" s="28"/>
      <c r="G56" s="24"/>
      <c r="I56" s="24"/>
    </row>
    <row r="57" spans="1:9" ht="12">
      <c r="A57" s="26">
        <v>6399</v>
      </c>
      <c r="B57" s="27" t="str">
        <f>VLOOKUP(A57,'[2]Ledenlijst'!$B$2:$N$707,2,FALSE)</f>
        <v>DELAERE Marc</v>
      </c>
      <c r="C57" s="26" t="str">
        <f>VLOOKUP(A57,'[2]Ledenlijst'!$B$2:$N$707,13,FALSE)</f>
        <v>K.Br</v>
      </c>
      <c r="D57" s="26" t="str">
        <f>VLOOKUP(A57,'[2]Ledenlijst'!$B$2:$N$707,7,FALSE)</f>
        <v>S</v>
      </c>
      <c r="E57" s="28"/>
      <c r="G57" s="24"/>
      <c r="I57" s="24"/>
    </row>
    <row r="58" spans="1:9" ht="12">
      <c r="A58" s="26" t="s">
        <v>41</v>
      </c>
      <c r="B58" s="27" t="str">
        <f>VLOOKUP(A58,'[2]Ledenlijst'!$B$2:$N$707,2,FALSE)</f>
        <v>DEPOORTER Daniel</v>
      </c>
      <c r="C58" s="26" t="str">
        <f>VLOOKUP(A58,'[2]Ledenlijst'!$B$2:$N$707,13,FALSE)</f>
        <v>K.Br</v>
      </c>
      <c r="D58" s="26" t="str">
        <f>VLOOKUP(A58,'[2]Ledenlijst'!$B$2:$N$707,7,FALSE)</f>
        <v>S</v>
      </c>
      <c r="E58" s="28"/>
      <c r="G58" s="24"/>
      <c r="I58" s="24"/>
    </row>
    <row r="59" spans="1:9" ht="12">
      <c r="A59" s="26">
        <v>4222</v>
      </c>
      <c r="B59" s="27" t="str">
        <f>VLOOKUP(A59,'[2]Ledenlijst'!$B$2:$N$707,2,FALSE)</f>
        <v>DEQUEKER Guido</v>
      </c>
      <c r="C59" s="26" t="str">
        <f>VLOOKUP(A59,'[2]Ledenlijst'!$B$2:$N$707,13,FALSE)</f>
        <v>K.Br</v>
      </c>
      <c r="D59" s="26" t="str">
        <f>VLOOKUP(A59,'[2]Ledenlijst'!$B$2:$N$707,7,FALSE)</f>
        <v>S</v>
      </c>
      <c r="E59" s="28"/>
      <c r="I59" s="24"/>
    </row>
    <row r="60" spans="1:9" ht="12">
      <c r="A60" s="26">
        <v>4150</v>
      </c>
      <c r="B60" s="27" t="str">
        <f>VLOOKUP(A60,'[2]Ledenlijst'!$B$2:$N$707,2,FALSE)</f>
        <v>DEVROE Eddy</v>
      </c>
      <c r="C60" s="26" t="str">
        <f>VLOOKUP(A60,'[2]Ledenlijst'!$B$2:$N$707,13,FALSE)</f>
        <v>K.Br</v>
      </c>
      <c r="D60" s="26" t="str">
        <f>VLOOKUP(A60,'[2]Ledenlijst'!$B$2:$N$707,7,FALSE)</f>
        <v>S</v>
      </c>
      <c r="E60" s="28"/>
      <c r="G60" s="24"/>
      <c r="I60" s="24"/>
    </row>
    <row r="61" spans="1:9" ht="12">
      <c r="A61" s="26">
        <v>5439</v>
      </c>
      <c r="B61" s="27" t="str">
        <f>VLOOKUP(A61,'[2]Ledenlijst'!$B$2:$N$707,2,FALSE)</f>
        <v>DUCHEYNE Kenny</v>
      </c>
      <c r="C61" s="26" t="str">
        <f>VLOOKUP(A61,'[2]Ledenlijst'!$B$2:$N$707,13,FALSE)</f>
        <v>K.Br</v>
      </c>
      <c r="D61" s="26" t="str">
        <f>VLOOKUP(A61,'[2]Ledenlijst'!$B$2:$N$707,7,FALSE)</f>
        <v>S</v>
      </c>
      <c r="E61" s="28"/>
      <c r="G61" s="24"/>
      <c r="I61" s="24"/>
    </row>
    <row r="62" spans="1:9" ht="12">
      <c r="A62" s="26">
        <v>4644</v>
      </c>
      <c r="B62" s="27" t="str">
        <f>VLOOKUP(A62,'[2]Ledenlijst'!$B$2:$N$707,2,FALSE)</f>
        <v>DUMON Dirk</v>
      </c>
      <c r="C62" s="26" t="str">
        <f>VLOOKUP(A62,'[2]Ledenlijst'!$B$2:$N$707,13,FALSE)</f>
        <v>K.Br</v>
      </c>
      <c r="D62" s="26" t="str">
        <f>VLOOKUP(A62,'[2]Ledenlijst'!$B$2:$N$707,7,FALSE)</f>
        <v>S</v>
      </c>
      <c r="E62" s="28"/>
      <c r="G62" s="20"/>
      <c r="I62" s="24"/>
    </row>
    <row r="63" spans="1:9" ht="12">
      <c r="A63" s="26">
        <v>6680</v>
      </c>
      <c r="B63" s="27" t="str">
        <f>VLOOKUP(A63,'[2]Ledenlijst'!$B$2:$N$707,2,FALSE)</f>
        <v>FLAMEE Kurt</v>
      </c>
      <c r="C63" s="26" t="str">
        <f>VLOOKUP(A63,'[2]Ledenlijst'!$B$2:$N$707,13,FALSE)</f>
        <v>K.Br</v>
      </c>
      <c r="D63" s="26" t="str">
        <f>VLOOKUP(A63,'[2]Ledenlijst'!$B$2:$N$707,7,FALSE)</f>
        <v>S</v>
      </c>
      <c r="E63" s="28"/>
      <c r="G63" s="24"/>
      <c r="I63" s="24"/>
    </row>
    <row r="64" spans="1:9" ht="12">
      <c r="A64" s="26">
        <v>4224</v>
      </c>
      <c r="B64" s="27" t="str">
        <f>VLOOKUP(A64,'[2]Ledenlijst'!$B$2:$N$707,2,FALSE)</f>
        <v>GUIDE Jean-Pierre</v>
      </c>
      <c r="C64" s="26" t="str">
        <f>VLOOKUP(A64,'[2]Ledenlijst'!$B$2:$N$707,13,FALSE)</f>
        <v>K.Br</v>
      </c>
      <c r="D64" s="26" t="str">
        <f>VLOOKUP(A64,'[2]Ledenlijst'!$B$2:$N$707,7,FALSE)</f>
        <v>S</v>
      </c>
      <c r="E64" s="28"/>
      <c r="G64" s="24"/>
      <c r="I64" s="24"/>
    </row>
    <row r="65" spans="1:9" ht="12">
      <c r="A65" s="26">
        <v>7795</v>
      </c>
      <c r="B65" s="27" t="str">
        <f>VLOOKUP(A65,'[2]Ledenlijst'!$B$2:$N$707,2,FALSE)</f>
        <v>HACKE Jean-Marie</v>
      </c>
      <c r="C65" s="26" t="str">
        <f>VLOOKUP(A65,'[2]Ledenlijst'!$B$2:$N$707,13,FALSE)</f>
        <v>K.Br</v>
      </c>
      <c r="D65" s="26" t="str">
        <f>VLOOKUP(A65,'[2]Ledenlijst'!$B$2:$N$707,7,FALSE)</f>
        <v>S</v>
      </c>
      <c r="E65" s="28"/>
      <c r="G65" s="24"/>
      <c r="I65" s="24"/>
    </row>
    <row r="66" spans="1:9" ht="12">
      <c r="A66" s="26">
        <v>8881</v>
      </c>
      <c r="B66" s="27" t="str">
        <f>VLOOKUP(A66,'[2]Ledenlijst'!$B$2:$N$707,2,FALSE)</f>
        <v>HERPOEL Rony</v>
      </c>
      <c r="C66" s="26" t="str">
        <f>VLOOKUP(A66,'[2]Ledenlijst'!$B$2:$N$707,13,FALSE)</f>
        <v>K.Br</v>
      </c>
      <c r="D66" s="26" t="str">
        <f>VLOOKUP(A66,'[2]Ledenlijst'!$B$2:$N$707,7,FALSE)</f>
        <v>S</v>
      </c>
      <c r="E66" s="28"/>
      <c r="I66" s="24"/>
    </row>
    <row r="67" spans="1:9" ht="12">
      <c r="A67" s="26">
        <v>4779</v>
      </c>
      <c r="B67" s="27" t="str">
        <f>VLOOKUP(A67,'[2]Ledenlijst'!$B$2:$N$707,2,FALSE)</f>
        <v>LEYS Bart</v>
      </c>
      <c r="C67" s="26" t="str">
        <f>VLOOKUP(A67,'[2]Ledenlijst'!$B$2:$N$707,13,FALSE)</f>
        <v>K.Br</v>
      </c>
      <c r="D67" s="26" t="str">
        <f>VLOOKUP(A67,'[2]Ledenlijst'!$B$2:$N$707,7,FALSE)</f>
        <v>S</v>
      </c>
      <c r="E67" s="28"/>
      <c r="G67" s="24"/>
      <c r="I67" s="24"/>
    </row>
    <row r="68" spans="1:9" ht="12">
      <c r="A68" s="26">
        <v>9257</v>
      </c>
      <c r="B68" s="27" t="str">
        <f>VLOOKUP(A68,'[2]Ledenlijst'!$B$2:$N$707,2,FALSE)</f>
        <v>MUS Hendrik</v>
      </c>
      <c r="C68" s="26" t="str">
        <f>VLOOKUP(A68,'[2]Ledenlijst'!$B$2:$N$707,13,FALSE)</f>
        <v>K.Br</v>
      </c>
      <c r="D68" s="26" t="str">
        <f>VLOOKUP(A68,'[2]Ledenlijst'!$B$2:$N$707,7,FALSE)</f>
        <v>S</v>
      </c>
      <c r="E68" s="28"/>
      <c r="G68" s="24"/>
      <c r="I68" s="24"/>
    </row>
    <row r="69" spans="1:9" ht="12">
      <c r="A69" s="26">
        <v>4363</v>
      </c>
      <c r="B69" s="27" t="str">
        <f>VLOOKUP(A69,'[2]Ledenlijst'!$B$2:$N$707,2,FALSE)</f>
        <v>PRIEUS Andy</v>
      </c>
      <c r="C69" s="26" t="str">
        <f>VLOOKUP(A69,'[2]Ledenlijst'!$B$2:$N$707,13,FALSE)</f>
        <v>K.Br.</v>
      </c>
      <c r="D69" s="26" t="str">
        <f>VLOOKUP(A69,'[2]Ledenlijst'!$B$2:$N$707,7,FALSE)</f>
        <v>S</v>
      </c>
      <c r="E69" s="28"/>
      <c r="G69" s="24"/>
      <c r="I69" s="24"/>
    </row>
    <row r="70" spans="1:9" ht="12">
      <c r="A70" s="26">
        <v>6081</v>
      </c>
      <c r="B70" s="27" t="str">
        <f>VLOOKUP(A70,'[2]Ledenlijst'!$B$2:$N$707,2,FALSE)</f>
        <v>QUITTELIER Stephan</v>
      </c>
      <c r="C70" s="26" t="str">
        <f>VLOOKUP(A70,'[2]Ledenlijst'!$B$2:$N$707,13,FALSE)</f>
        <v>K.Br</v>
      </c>
      <c r="D70" s="26" t="str">
        <f>VLOOKUP(A70,'[2]Ledenlijst'!$B$2:$N$707,7,FALSE)</f>
        <v>S</v>
      </c>
      <c r="E70" s="28"/>
      <c r="G70" s="24"/>
      <c r="I70" s="24"/>
    </row>
    <row r="71" spans="1:9" ht="12">
      <c r="A71" s="26">
        <v>4187</v>
      </c>
      <c r="B71" s="27" t="str">
        <f>VLOOKUP(A71,'[2]Ledenlijst'!$B$2:$N$707,2,FALSE)</f>
        <v>ROGIERS Marc</v>
      </c>
      <c r="C71" s="26" t="str">
        <f>VLOOKUP(A71,'[2]Ledenlijst'!$B$2:$N$707,13,FALSE)</f>
        <v>K.Br</v>
      </c>
      <c r="D71" s="26" t="str">
        <f>VLOOKUP(A71,'[2]Ledenlijst'!$B$2:$N$707,7,FALSE)</f>
        <v>S</v>
      </c>
      <c r="E71" s="28"/>
      <c r="G71" s="24"/>
      <c r="I71" s="24"/>
    </row>
    <row r="72" spans="1:9" ht="12">
      <c r="A72" s="26">
        <v>5689</v>
      </c>
      <c r="B72" s="27" t="str">
        <f>VLOOKUP(A72,'[2]Ledenlijst'!$B$2:$N$707,2,FALSE)</f>
        <v>SAVER Koen</v>
      </c>
      <c r="C72" s="26" t="str">
        <f>VLOOKUP(A72,'[2]Ledenlijst'!$B$2:$N$707,13,FALSE)</f>
        <v>K.Br</v>
      </c>
      <c r="D72" s="26" t="str">
        <f>VLOOKUP(A72,'[2]Ledenlijst'!$B$2:$N$707,7,FALSE)</f>
        <v>S</v>
      </c>
      <c r="E72" s="28"/>
      <c r="G72" s="24"/>
      <c r="I72" s="24"/>
    </row>
    <row r="73" spans="1:9" ht="12">
      <c r="A73" s="26">
        <v>8670</v>
      </c>
      <c r="B73" s="27" t="str">
        <f>VLOOKUP(A73,'[2]Ledenlijst'!$B$2:$N$707,2,FALSE)</f>
        <v>SCHOE Henk</v>
      </c>
      <c r="C73" s="26" t="str">
        <f>VLOOKUP(A73,'[2]Ledenlijst'!$B$2:$N$707,13,FALSE)</f>
        <v>K.Br</v>
      </c>
      <c r="D73" s="26" t="str">
        <f>VLOOKUP(A73,'[2]Ledenlijst'!$B$2:$N$707,7,FALSE)</f>
        <v>S</v>
      </c>
      <c r="E73" s="28"/>
      <c r="G73" s="24"/>
      <c r="I73" s="24"/>
    </row>
    <row r="74" spans="1:9" ht="12">
      <c r="A74" s="26" t="s">
        <v>42</v>
      </c>
      <c r="B74" s="27" t="str">
        <f>VLOOKUP(A74,'[2]Ledenlijst'!$B$2:$N$707,2,FALSE)</f>
        <v>SCHOUTETENS Pieter</v>
      </c>
      <c r="C74" s="26" t="str">
        <f>VLOOKUP(A74,'[2]Ledenlijst'!$B$2:$N$707,13,FALSE)</f>
        <v>K.Br</v>
      </c>
      <c r="D74" s="26" t="str">
        <f>VLOOKUP(A74,'[2]Ledenlijst'!$B$2:$N$707,7,FALSE)</f>
        <v>S</v>
      </c>
      <c r="E74" s="28"/>
      <c r="G74" s="24"/>
      <c r="I74" s="24"/>
    </row>
    <row r="75" spans="1:9" ht="12">
      <c r="A75" s="26">
        <v>4557</v>
      </c>
      <c r="B75" s="27" t="str">
        <f>VLOOKUP(A75,'[2]Ledenlijst'!$B$2:$N$707,2,FALSE)</f>
        <v>SERWEYTENS Lieven</v>
      </c>
      <c r="C75" s="26" t="str">
        <f>VLOOKUP(A75,'[2]Ledenlijst'!$B$2:$N$707,13,FALSE)</f>
        <v>K.Br</v>
      </c>
      <c r="D75" s="26" t="str">
        <f>VLOOKUP(A75,'[2]Ledenlijst'!$B$2:$N$707,7,FALSE)</f>
        <v>S</v>
      </c>
      <c r="E75" s="28"/>
      <c r="G75" s="24"/>
      <c r="I75" s="24"/>
    </row>
    <row r="76" spans="1:9" ht="12">
      <c r="A76" s="26">
        <v>8162</v>
      </c>
      <c r="B76" s="27" t="str">
        <f>VLOOKUP(A76,'[2]Ledenlijst'!$B$2:$N$707,2,FALSE)</f>
        <v>SEYS Herbert</v>
      </c>
      <c r="C76" s="26" t="str">
        <f>VLOOKUP(A76,'[2]Ledenlijst'!$B$2:$N$707,13,FALSE)</f>
        <v>K.Br</v>
      </c>
      <c r="D76" s="26" t="str">
        <f>VLOOKUP(A76,'[2]Ledenlijst'!$B$2:$N$707,7,FALSE)</f>
        <v>S</v>
      </c>
      <c r="E76" s="28"/>
      <c r="G76" s="24"/>
      <c r="I76" s="24"/>
    </row>
    <row r="77" spans="1:9" ht="12">
      <c r="A77" s="26">
        <v>4156</v>
      </c>
      <c r="B77" s="27" t="str">
        <f>VLOOKUP(A77,'[2]Ledenlijst'!$B$2:$N$707,2,FALSE)</f>
        <v>SEYS Norbert</v>
      </c>
      <c r="C77" s="26" t="str">
        <f>VLOOKUP(A77,'[2]Ledenlijst'!$B$2:$N$707,13,FALSE)</f>
        <v>K.Br</v>
      </c>
      <c r="D77" s="26" t="str">
        <f>VLOOKUP(A77,'[2]Ledenlijst'!$B$2:$N$707,7,FALSE)</f>
        <v>S</v>
      </c>
      <c r="E77" s="28"/>
      <c r="G77" s="24"/>
      <c r="I77" s="24"/>
    </row>
    <row r="78" spans="1:9" ht="12">
      <c r="A78" s="26">
        <v>9258</v>
      </c>
      <c r="B78" s="27" t="str">
        <f>VLOOKUP(A78,'[2]Ledenlijst'!$B$2:$N$707,2,FALSE)</f>
        <v>STEFFENS Alain</v>
      </c>
      <c r="C78" s="26" t="str">
        <f>VLOOKUP(A78,'[2]Ledenlijst'!$B$2:$N$707,13,FALSE)</f>
        <v>K.Br</v>
      </c>
      <c r="D78" s="26" t="str">
        <f>VLOOKUP(A78,'[2]Ledenlijst'!$B$2:$N$707,7,FALSE)</f>
        <v>S</v>
      </c>
      <c r="E78" s="28"/>
      <c r="G78" s="24"/>
      <c r="I78" s="24"/>
    </row>
    <row r="79" spans="1:9" ht="12">
      <c r="A79" s="26">
        <v>8454</v>
      </c>
      <c r="B79" s="27" t="str">
        <f>VLOOKUP(A79,'[2]Ledenlijst'!$B$2:$N$707,2,FALSE)</f>
        <v>STUYVAERT Marijn</v>
      </c>
      <c r="C79" s="26" t="str">
        <f>VLOOKUP(A79,'[2]Ledenlijst'!$B$2:$N$707,13,FALSE)</f>
        <v>K.Br</v>
      </c>
      <c r="D79" s="26" t="str">
        <f>VLOOKUP(A79,'[2]Ledenlijst'!$B$2:$N$707,7,FALSE)</f>
        <v>S</v>
      </c>
      <c r="E79" s="28"/>
      <c r="G79" s="24"/>
      <c r="I79" s="24"/>
    </row>
    <row r="80" spans="1:9" ht="12">
      <c r="A80" s="26">
        <v>5691</v>
      </c>
      <c r="B80" s="27" t="str">
        <f>VLOOKUP(A80,'[2]Ledenlijst'!$B$2:$N$707,2,FALSE)</f>
        <v>TORRES Manuel</v>
      </c>
      <c r="C80" s="26" t="str">
        <f>VLOOKUP(A80,'[2]Ledenlijst'!$B$2:$N$707,13,FALSE)</f>
        <v>K.Br</v>
      </c>
      <c r="D80" s="26" t="str">
        <f>VLOOKUP(A80,'[2]Ledenlijst'!$B$2:$N$707,7,FALSE)</f>
        <v>S</v>
      </c>
      <c r="E80" s="28"/>
      <c r="G80" s="24"/>
      <c r="I80" s="24"/>
    </row>
    <row r="81" spans="1:9" ht="12">
      <c r="A81" s="26">
        <v>2944</v>
      </c>
      <c r="B81" s="27" t="str">
        <f>VLOOKUP(A81,'[2]Ledenlijst'!$B$2:$N$707,2,FALSE)</f>
        <v>'T SEYEN Roland</v>
      </c>
      <c r="C81" s="26" t="str">
        <f>VLOOKUP(A81,'[2]Ledenlijst'!$B$2:$N$707,13,FALSE)</f>
        <v>K.Br</v>
      </c>
      <c r="D81" s="26" t="str">
        <f>VLOOKUP(A81,'[2]Ledenlijst'!$B$2:$N$707,7,FALSE)</f>
        <v>S</v>
      </c>
      <c r="E81" s="28"/>
      <c r="G81" s="24"/>
      <c r="I81" s="24"/>
    </row>
    <row r="82" spans="1:9" s="27" customFormat="1" ht="12">
      <c r="A82" s="26">
        <v>4267</v>
      </c>
      <c r="B82" s="27" t="str">
        <f>VLOOKUP(A82,'[2]Ledenlijst'!$B$2:$N$707,2,FALSE)</f>
        <v>THOMAS Peter</v>
      </c>
      <c r="C82" s="26" t="str">
        <f>VLOOKUP(A82,'[2]Ledenlijst'!$B$2:$N$707,13,FALSE)</f>
        <v>K.Br</v>
      </c>
      <c r="D82" s="26" t="str">
        <f>VLOOKUP(A82,'[2]Ledenlijst'!$B$2:$N$707,7,FALSE)</f>
        <v>S</v>
      </c>
      <c r="E82" s="26"/>
      <c r="F82" s="26"/>
      <c r="G82" s="23"/>
      <c r="H82" s="26"/>
      <c r="I82" s="23"/>
    </row>
    <row r="83" spans="1:9" ht="12">
      <c r="A83" s="26">
        <v>5408</v>
      </c>
      <c r="B83" s="27" t="str">
        <f>VLOOKUP(A83,'[2]Ledenlijst'!$B$2:$N$707,2,FALSE)</f>
        <v>VANRAPENBUSCH Franky</v>
      </c>
      <c r="C83" s="26" t="str">
        <f>VLOOKUP(A83,'[2]Ledenlijst'!$B$2:$N$707,13,FALSE)</f>
        <v>K.Br.</v>
      </c>
      <c r="D83" s="26" t="str">
        <f>VLOOKUP(A83,'[2]Ledenlijst'!$B$2:$N$707,7,FALSE)</f>
        <v>S</v>
      </c>
      <c r="E83" s="28"/>
      <c r="G83" s="24"/>
      <c r="I83" s="24"/>
    </row>
    <row r="84" spans="1:9" ht="12">
      <c r="A84" s="26">
        <v>7529</v>
      </c>
      <c r="B84" s="27" t="str">
        <f>VLOOKUP(A84,'[2]Ledenlijst'!$B$2:$N$707,2,FALSE)</f>
        <v>VASSEUR Patrick</v>
      </c>
      <c r="C84" s="26" t="str">
        <f>VLOOKUP(A84,'[2]Ledenlijst'!$B$2:$N$707,13,FALSE)</f>
        <v>K.Br</v>
      </c>
      <c r="D84" s="26" t="str">
        <f>VLOOKUP(A84,'[2]Ledenlijst'!$B$2:$N$707,7,FALSE)</f>
        <v>S</v>
      </c>
      <c r="E84" s="28"/>
      <c r="G84" s="24"/>
      <c r="I84" s="24"/>
    </row>
    <row r="85" spans="1:9" ht="12">
      <c r="A85" s="26">
        <v>4242</v>
      </c>
      <c r="B85" s="27" t="str">
        <f>VLOOKUP(A85,'[2]Ledenlijst'!$B$2:$N$707,2,FALSE)</f>
        <v>VERCRUYSSE Johan</v>
      </c>
      <c r="C85" s="26" t="str">
        <f>VLOOKUP(A85,'[2]Ledenlijst'!$B$2:$N$707,13,FALSE)</f>
        <v>K.Br</v>
      </c>
      <c r="D85" s="26" t="str">
        <f>VLOOKUP(A85,'[2]Ledenlijst'!$B$2:$N$707,7,FALSE)</f>
        <v>S</v>
      </c>
      <c r="E85" s="28"/>
      <c r="G85" s="24">
        <f>COUNTA(A41:A85)</f>
        <v>45</v>
      </c>
      <c r="I85" s="24" t="s">
        <v>43</v>
      </c>
    </row>
    <row r="86" spans="1:9" ht="12">
      <c r="A86" s="26">
        <v>4065</v>
      </c>
      <c r="B86" s="27" t="str">
        <f>VLOOKUP(A86,'[2]Ledenlijst'!$B$2:$N$707,2,FALSE)</f>
        <v>BAERT Rony</v>
      </c>
      <c r="C86" s="26" t="str">
        <f>VLOOKUP(A86,'[2]Ledenlijst'!$B$2:$N$707,13,FALSE)</f>
        <v>OBA</v>
      </c>
      <c r="D86" s="26" t="str">
        <f>VLOOKUP(A86,'[2]Ledenlijst'!$B$2:$N$707,7,FALSE)</f>
        <v>S</v>
      </c>
      <c r="E86" s="28"/>
      <c r="G86" s="24"/>
      <c r="I86" s="24"/>
    </row>
    <row r="87" spans="1:9" ht="12">
      <c r="A87" s="26" t="s">
        <v>44</v>
      </c>
      <c r="B87" s="27" t="str">
        <f>VLOOKUP(A87,'[2]Ledenlijst'!$B$2:$N$707,2,FALSE)</f>
        <v>BAUWENS Freddy</v>
      </c>
      <c r="C87" s="26" t="str">
        <f>VLOOKUP(A87,'[2]Ledenlijst'!$B$2:$N$707,13,FALSE)</f>
        <v>OBA</v>
      </c>
      <c r="D87" s="26" t="str">
        <f>VLOOKUP(A87,'[2]Ledenlijst'!$B$2:$N$707,7,FALSE)</f>
        <v>S</v>
      </c>
      <c r="E87" s="28"/>
      <c r="G87" s="24"/>
      <c r="I87" s="24"/>
    </row>
    <row r="88" spans="1:9" ht="12">
      <c r="A88" s="26">
        <v>4246</v>
      </c>
      <c r="B88" s="27" t="str">
        <f>VLOOKUP(A88,'[2]Ledenlijst'!$B$2:$N$707,2,FALSE)</f>
        <v>BOLLE Jean-Marie</v>
      </c>
      <c r="C88" s="26" t="str">
        <f>VLOOKUP(A88,'[2]Ledenlijst'!$B$2:$N$707,13,FALSE)</f>
        <v>OBA</v>
      </c>
      <c r="D88" s="26" t="str">
        <f>VLOOKUP(A88,'[2]Ledenlijst'!$B$2:$N$707,7,FALSE)</f>
        <v>S</v>
      </c>
      <c r="E88" s="28"/>
      <c r="G88" s="24"/>
      <c r="I88" s="24"/>
    </row>
    <row r="89" spans="1:9" ht="12">
      <c r="A89" s="29" t="s">
        <v>45</v>
      </c>
      <c r="B89" s="27" t="str">
        <f>VLOOKUP(A89,'[2]Ledenlijst'!$B$2:$N$707,2,FALSE)</f>
        <v>BONCHAK Svitlana</v>
      </c>
      <c r="C89" s="26" t="str">
        <f>VLOOKUP(A89,'[2]Ledenlijst'!$B$2:$N$707,13,FALSE)</f>
        <v>OBA</v>
      </c>
      <c r="E89" s="28"/>
      <c r="F89" s="26" t="str">
        <f>VLOOKUP(A89,'[2]Ledenlijst'!$B$2:$N$707,7,FALSE)</f>
        <v>K</v>
      </c>
      <c r="G89" s="24"/>
      <c r="I89" s="24"/>
    </row>
    <row r="90" spans="1:9" ht="12">
      <c r="A90" s="29">
        <v>4247</v>
      </c>
      <c r="B90" s="27" t="str">
        <f>VLOOKUP(A90,'[2]Ledenlijst'!$B$2:$N$707,2,FALSE)</f>
        <v>BORNY Franky</v>
      </c>
      <c r="C90" s="26" t="str">
        <f>VLOOKUP(A90,'[2]Ledenlijst'!$B$2:$N$707,13,FALSE)</f>
        <v>OBA</v>
      </c>
      <c r="D90" s="26" t="str">
        <f>VLOOKUP(A90,'[2]Ledenlijst'!$B$2:$N$707,7,FALSE)</f>
        <v>S</v>
      </c>
      <c r="E90" s="28"/>
      <c r="G90" s="24"/>
      <c r="I90" s="24"/>
    </row>
    <row r="91" spans="1:9" ht="12">
      <c r="A91" s="26">
        <v>9296</v>
      </c>
      <c r="B91" s="27" t="str">
        <f>VLOOKUP(A91,'[2]Ledenlijst'!$B$2:$N$707,2,FALSE)</f>
        <v>BORREMANS Edouard</v>
      </c>
      <c r="C91" s="26" t="str">
        <f>VLOOKUP(A91,'[2]Ledenlijst'!$B$2:$N$707,13,FALSE)</f>
        <v>OBA</v>
      </c>
      <c r="D91" s="26" t="str">
        <f>VLOOKUP(A91,'[2]Ledenlijst'!$B$2:$N$707,7,FALSE)</f>
        <v>S</v>
      </c>
      <c r="E91" s="28"/>
      <c r="G91" s="24"/>
      <c r="I91" s="24"/>
    </row>
    <row r="92" spans="1:9" ht="12">
      <c r="A92" s="26">
        <v>4249</v>
      </c>
      <c r="B92" s="27" t="str">
        <f>VLOOKUP(A92,'[2]Ledenlijst'!$B$2:$N$707,2,FALSE)</f>
        <v>BRISSINCK Danny</v>
      </c>
      <c r="C92" s="26" t="str">
        <f>VLOOKUP(A92,'[2]Ledenlijst'!$B$2:$N$707,13,FALSE)</f>
        <v>OBA</v>
      </c>
      <c r="D92" s="26" t="str">
        <f>VLOOKUP(A92,'[2]Ledenlijst'!$B$2:$N$707,7,FALSE)</f>
        <v>S</v>
      </c>
      <c r="E92" s="28"/>
      <c r="G92" s="24"/>
      <c r="I92" s="24"/>
    </row>
    <row r="93" spans="1:9" ht="12">
      <c r="A93" s="29" t="s">
        <v>46</v>
      </c>
      <c r="B93" s="27" t="str">
        <f>VLOOKUP(A93,'[2]Ledenlijst'!$B$2:$N$707,2,FALSE)</f>
        <v>CANNOODT Christiane</v>
      </c>
      <c r="C93" s="26" t="str">
        <f>VLOOKUP(A93,'[2]Ledenlijst'!$B$2:$N$707,13,FALSE)</f>
        <v>OBA</v>
      </c>
      <c r="E93" s="28"/>
      <c r="F93" s="26" t="str">
        <f>VLOOKUP(A93,'[2]Ledenlijst'!$B$2:$N$707,7,FALSE)</f>
        <v>K</v>
      </c>
      <c r="G93" s="24"/>
      <c r="I93" s="24"/>
    </row>
    <row r="94" spans="1:9" ht="12">
      <c r="A94" s="26" t="s">
        <v>47</v>
      </c>
      <c r="B94" s="27" t="str">
        <f>VLOOKUP(A94,'[2]Ledenlijst'!$B$2:$N$707,2,FALSE)</f>
        <v>CAPPELLE Eddy</v>
      </c>
      <c r="C94" s="26" t="str">
        <f>VLOOKUP(A94,'[2]Ledenlijst'!$B$2:$N$707,13,FALSE)</f>
        <v>OBA</v>
      </c>
      <c r="D94" s="26" t="str">
        <f>VLOOKUP(A94,'[2]Ledenlijst'!$B$2:$N$707,7,FALSE)</f>
        <v>S</v>
      </c>
      <c r="E94" s="28"/>
      <c r="G94" s="24"/>
      <c r="I94" s="24"/>
    </row>
    <row r="95" spans="1:9" ht="12">
      <c r="A95" s="26">
        <v>1376</v>
      </c>
      <c r="B95" s="27" t="str">
        <f>VLOOKUP(A95,'[2]Ledenlijst'!$B$2:$N$707,2,FALSE)</f>
        <v>CEULEMANS Lodewijck</v>
      </c>
      <c r="C95" s="26" t="str">
        <f>VLOOKUP(A95,'[2]Ledenlijst'!$B$2:$N$707,13,FALSE)</f>
        <v>OBA</v>
      </c>
      <c r="D95" s="26" t="str">
        <f>VLOOKUP(A95,'[2]Ledenlijst'!$B$2:$N$707,7,FALSE)</f>
        <v>S</v>
      </c>
      <c r="E95" s="28"/>
      <c r="G95" s="24"/>
      <c r="I95" s="24"/>
    </row>
    <row r="96" spans="1:9" ht="12">
      <c r="A96" s="26">
        <v>4250</v>
      </c>
      <c r="B96" s="27" t="str">
        <f>VLOOKUP(A96,'[2]Ledenlijst'!$B$2:$N$707,2,FALSE)</f>
        <v>COBBAERT Thierry</v>
      </c>
      <c r="C96" s="26" t="str">
        <f>VLOOKUP(A96,'[2]Ledenlijst'!$B$2:$N$707,13,FALSE)</f>
        <v>OBA</v>
      </c>
      <c r="D96" s="26" t="str">
        <f>VLOOKUP(A96,'[2]Ledenlijst'!$B$2:$N$707,7,FALSE)</f>
        <v>S</v>
      </c>
      <c r="E96" s="28"/>
      <c r="G96" s="24"/>
      <c r="I96" s="24"/>
    </row>
    <row r="97" spans="1:9" ht="12">
      <c r="A97" s="29" t="s">
        <v>48</v>
      </c>
      <c r="B97" s="27" t="str">
        <f>VLOOKUP(A97,'[2]Ledenlijst'!$B$2:$N$707,2,FALSE)</f>
        <v>COOLS Cathérine</v>
      </c>
      <c r="C97" s="26" t="str">
        <f>VLOOKUP(A97,'[2]Ledenlijst'!$B$2:$N$707,13,FALSE)</f>
        <v>OBA</v>
      </c>
      <c r="E97" s="28"/>
      <c r="F97" s="26" t="str">
        <f>VLOOKUP(A97,'[2]Ledenlijst'!$B$2:$N$707,7,FALSE)</f>
        <v>K</v>
      </c>
      <c r="G97" s="24"/>
      <c r="I97" s="24"/>
    </row>
    <row r="98" spans="1:9" ht="12">
      <c r="A98" s="29" t="s">
        <v>49</v>
      </c>
      <c r="B98" s="27" t="str">
        <f>VLOOKUP(A98,'[2]Ledenlijst'!$B$2:$N$707,2,FALSE)</f>
        <v>CUVELIER Ann</v>
      </c>
      <c r="C98" s="26" t="str">
        <f>VLOOKUP(A98,'[2]Ledenlijst'!$B$2:$N$707,13,FALSE)</f>
        <v>OBA</v>
      </c>
      <c r="E98" s="28"/>
      <c r="F98" s="26" t="str">
        <f>VLOOKUP(A98,'[2]Ledenlijst'!$B$2:$N$707,7,FALSE)</f>
        <v>K</v>
      </c>
      <c r="G98" s="24"/>
      <c r="I98" s="24"/>
    </row>
    <row r="99" spans="1:9" ht="12">
      <c r="A99" s="29" t="s">
        <v>50</v>
      </c>
      <c r="B99" s="27" t="str">
        <f>VLOOKUP(A99,'[2]Ledenlijst'!$B$2:$N$707,2,FALSE)</f>
        <v>DE CLERCK Jeanine</v>
      </c>
      <c r="C99" s="26" t="str">
        <f>VLOOKUP(A99,'[2]Ledenlijst'!$B$2:$N$707,13,FALSE)</f>
        <v>OBA</v>
      </c>
      <c r="E99" s="28"/>
      <c r="F99" s="26" t="str">
        <f>VLOOKUP(A99,'[2]Ledenlijst'!$B$2:$N$707,7,FALSE)</f>
        <v>K</v>
      </c>
      <c r="G99" s="24"/>
      <c r="I99" s="24"/>
    </row>
    <row r="100" spans="1:9" ht="12">
      <c r="A100" s="26">
        <v>4252</v>
      </c>
      <c r="B100" s="27" t="str">
        <f>VLOOKUP(A100,'[2]Ledenlijst'!$B$2:$N$707,2,FALSE)</f>
        <v>DEJONGHE Freddy</v>
      </c>
      <c r="C100" s="26" t="str">
        <f>VLOOKUP(A100,'[2]Ledenlijst'!$B$2:$N$707,13,FALSE)</f>
        <v>OBA</v>
      </c>
      <c r="D100" s="26" t="str">
        <f>VLOOKUP(A100,'[2]Ledenlijst'!$B$2:$N$707,7,FALSE)</f>
        <v>S</v>
      </c>
      <c r="E100" s="28"/>
      <c r="G100" s="24"/>
      <c r="I100" s="24"/>
    </row>
    <row r="101" spans="1:9" ht="12">
      <c r="A101" s="29" t="s">
        <v>51</v>
      </c>
      <c r="B101" s="27" t="str">
        <f>VLOOKUP(A101,'[2]Ledenlijst'!$B$2:$N$707,2,FALSE)</f>
        <v>DELVA Rita</v>
      </c>
      <c r="C101" s="26" t="str">
        <f>VLOOKUP(A101,'[2]Ledenlijst'!$B$2:$N$707,13,FALSE)</f>
        <v>OBA</v>
      </c>
      <c r="E101" s="28"/>
      <c r="F101" s="26" t="str">
        <f>VLOOKUP(A101,'[2]Ledenlijst'!$B$2:$N$707,7,FALSE)</f>
        <v>K</v>
      </c>
      <c r="G101" s="24"/>
      <c r="I101" s="24"/>
    </row>
    <row r="102" spans="1:9" ht="12">
      <c r="A102" s="26">
        <v>4635</v>
      </c>
      <c r="B102" s="27" t="str">
        <f>VLOOKUP(A102,'[2]Ledenlijst'!$B$2:$N$707,2,FALSE)</f>
        <v>DEVLIEGER Raoul</v>
      </c>
      <c r="C102" s="26" t="str">
        <f>VLOOKUP(A102,'[2]Ledenlijst'!$B$2:$N$707,13,FALSE)</f>
        <v>OBA</v>
      </c>
      <c r="D102" s="26" t="str">
        <f>VLOOKUP(A102,'[2]Ledenlijst'!$B$2:$N$707,7,FALSE)</f>
        <v>S</v>
      </c>
      <c r="E102" s="28"/>
      <c r="G102" s="24"/>
      <c r="I102" s="24"/>
    </row>
    <row r="103" spans="1:9" ht="12">
      <c r="A103" s="26">
        <v>7802</v>
      </c>
      <c r="B103" s="27" t="str">
        <f>VLOOKUP(A103,'[2]Ledenlijst'!$B$2:$N$707,2,FALSE)</f>
        <v>DOUCHAMPS Olivier</v>
      </c>
      <c r="C103" s="26" t="str">
        <f>VLOOKUP(A103,'[2]Ledenlijst'!$B$2:$N$707,13,FALSE)</f>
        <v>OBA</v>
      </c>
      <c r="D103" s="26" t="str">
        <f>VLOOKUP(A103,'[2]Ledenlijst'!$B$2:$N$707,7,FALSE)</f>
        <v>S</v>
      </c>
      <c r="E103" s="28"/>
      <c r="G103" s="24"/>
      <c r="I103" s="24"/>
    </row>
    <row r="104" spans="1:9" ht="12">
      <c r="A104" s="29" t="s">
        <v>52</v>
      </c>
      <c r="B104" s="27" t="str">
        <f>VLOOKUP(A104,'[2]Ledenlijst'!$B$2:$N$707,2,FALSE)</f>
        <v>EECKHOUT Vera</v>
      </c>
      <c r="C104" s="26" t="str">
        <f>VLOOKUP(A104,'[2]Ledenlijst'!$B$2:$N$707,13,FALSE)</f>
        <v>OBA</v>
      </c>
      <c r="E104" s="28"/>
      <c r="F104" s="26" t="str">
        <f>VLOOKUP(A104,'[2]Ledenlijst'!$B$2:$N$707,7,FALSE)</f>
        <v>K</v>
      </c>
      <c r="G104" s="24"/>
      <c r="I104" s="24"/>
    </row>
    <row r="105" spans="1:9" ht="12">
      <c r="A105" s="26">
        <v>9414</v>
      </c>
      <c r="B105" s="27" t="str">
        <f>VLOOKUP(A105,'[2]Ledenlijst'!$B$2:$N$707,2,FALSE)</f>
        <v>EUSSEN Gerardus</v>
      </c>
      <c r="C105" s="26" t="str">
        <f>VLOOKUP(A105,'[2]Ledenlijst'!$B$2:$N$707,13,FALSE)</f>
        <v>OBA</v>
      </c>
      <c r="D105" s="26" t="str">
        <f>VLOOKUP(A105,'[2]Ledenlijst'!$B$2:$N$707,7,FALSE)</f>
        <v>S</v>
      </c>
      <c r="E105" s="28"/>
      <c r="G105" s="24"/>
      <c r="I105" s="24"/>
    </row>
    <row r="106" spans="1:5" ht="12">
      <c r="A106" s="26">
        <v>4254</v>
      </c>
      <c r="B106" s="27" t="str">
        <f>VLOOKUP(A106,'[2]Ledenlijst'!$B$2:$N$707,2,FALSE)</f>
        <v>EVERAERT Luc</v>
      </c>
      <c r="C106" s="26" t="str">
        <f>VLOOKUP(A106,'[2]Ledenlijst'!$B$2:$N$707,13,FALSE)</f>
        <v>OBA</v>
      </c>
      <c r="D106" s="26" t="str">
        <f>VLOOKUP(A106,'[2]Ledenlijst'!$B$2:$N$707,7,FALSE)</f>
        <v>S</v>
      </c>
      <c r="E106" s="28"/>
    </row>
    <row r="107" spans="1:9" ht="12">
      <c r="A107" s="26">
        <v>8045</v>
      </c>
      <c r="B107" s="27" t="str">
        <f>VLOOKUP(A107,'[2]Ledenlijst'!$B$2:$N$707,2,FALSE)</f>
        <v>GARRE Roger</v>
      </c>
      <c r="C107" s="26" t="str">
        <f>VLOOKUP(A107,'[2]Ledenlijst'!$B$2:$N$707,13,FALSE)</f>
        <v>OBA</v>
      </c>
      <c r="D107" s="26" t="str">
        <f>VLOOKUP(A107,'[2]Ledenlijst'!$B$2:$N$707,7,FALSE)</f>
        <v>S</v>
      </c>
      <c r="E107" s="28"/>
      <c r="G107" s="24"/>
      <c r="I107" s="24"/>
    </row>
    <row r="108" spans="1:9" ht="12">
      <c r="A108" s="29" t="s">
        <v>53</v>
      </c>
      <c r="B108" s="27" t="str">
        <f>VLOOKUP(A108,'[2]Ledenlijst'!$B$2:$N$707,2,FALSE)</f>
        <v>GEERLANDT José</v>
      </c>
      <c r="C108" s="26" t="str">
        <f>VLOOKUP(A108,'[2]Ledenlijst'!$B$2:$N$707,13,FALSE)</f>
        <v>OBA</v>
      </c>
      <c r="E108" s="28"/>
      <c r="F108" s="26" t="str">
        <f>VLOOKUP(A108,'[2]Ledenlijst'!$B$2:$N$707,7,FALSE)</f>
        <v>K</v>
      </c>
      <c r="G108" s="20"/>
      <c r="I108" s="24"/>
    </row>
    <row r="109" spans="1:9" ht="12">
      <c r="A109" s="26">
        <v>9977</v>
      </c>
      <c r="B109" s="27" t="str">
        <f>VLOOKUP(A109,'[2]Ledenlijst'!$B$2:$N$707,2,FALSE)</f>
        <v>GOEMAERE Yves</v>
      </c>
      <c r="C109" s="26" t="str">
        <f>VLOOKUP(A109,'[2]Ledenlijst'!$B$2:$N$707,13,FALSE)</f>
        <v>OBA</v>
      </c>
      <c r="D109" s="26" t="str">
        <f>VLOOKUP(A109,'[2]Ledenlijst'!$B$2:$N$707,7,FALSE)</f>
        <v>S</v>
      </c>
      <c r="E109" s="28"/>
      <c r="G109" s="24"/>
      <c r="I109" s="24"/>
    </row>
    <row r="110" spans="1:9" ht="12">
      <c r="A110" s="26">
        <v>8917</v>
      </c>
      <c r="B110" s="27" t="str">
        <f>VLOOKUP(A110,'[2]Ledenlijst'!$B$2:$N$707,2,FALSE)</f>
        <v>GREMAIN Gino</v>
      </c>
      <c r="C110" s="26" t="str">
        <f>VLOOKUP(A110,'[2]Ledenlijst'!$B$2:$N$707,13,FALSE)</f>
        <v>OBA</v>
      </c>
      <c r="D110" s="26" t="str">
        <f>VLOOKUP(A110,'[2]Ledenlijst'!$B$2:$N$707,7,FALSE)</f>
        <v>S</v>
      </c>
      <c r="E110" s="28"/>
      <c r="G110" s="24"/>
      <c r="I110" s="24"/>
    </row>
    <row r="111" spans="1:9" ht="12">
      <c r="A111" s="26">
        <v>4256</v>
      </c>
      <c r="B111" s="27" t="str">
        <f>VLOOKUP(A111,'[2]Ledenlijst'!$B$2:$N$707,2,FALSE)</f>
        <v>HELSMOORTEL Rik</v>
      </c>
      <c r="C111" s="26" t="str">
        <f>VLOOKUP(A111,'[2]Ledenlijst'!$B$2:$N$707,13,FALSE)</f>
        <v>OBA</v>
      </c>
      <c r="D111" s="26" t="str">
        <f>VLOOKUP(A111,'[2]Ledenlijst'!$B$2:$N$707,7,FALSE)</f>
        <v>S</v>
      </c>
      <c r="E111" s="28"/>
      <c r="G111" s="24"/>
      <c r="I111" s="24"/>
    </row>
    <row r="112" spans="1:9" ht="12">
      <c r="A112" s="29" t="s">
        <v>54</v>
      </c>
      <c r="B112" s="27" t="str">
        <f>VLOOKUP(A112,'[2]Ledenlijst'!$B$2:$N$707,2,FALSE)</f>
        <v>HERMAN Arlette</v>
      </c>
      <c r="C112" s="26" t="str">
        <f>VLOOKUP(A112,'[2]Ledenlijst'!$B$2:$N$707,13,FALSE)</f>
        <v>OBA</v>
      </c>
      <c r="E112" s="28"/>
      <c r="F112" s="26" t="str">
        <f>VLOOKUP(A112,'[2]Ledenlijst'!$B$2:$N$707,7,FALSE)</f>
        <v>K</v>
      </c>
      <c r="G112" s="24"/>
      <c r="I112" s="24"/>
    </row>
    <row r="113" spans="1:9" ht="12">
      <c r="A113" s="29" t="s">
        <v>55</v>
      </c>
      <c r="B113" s="27" t="str">
        <f>VLOOKUP(A113,'[2]Ledenlijst'!$B$2:$N$707,2,FALSE)</f>
        <v>LAMMENS Robert</v>
      </c>
      <c r="C113" s="26" t="str">
        <f>VLOOKUP(A113,'[2]Ledenlijst'!$B$2:$N$707,13,FALSE)</f>
        <v>OBA</v>
      </c>
      <c r="E113" s="28"/>
      <c r="F113" s="26" t="str">
        <f>VLOOKUP(A113,'[2]Ledenlijst'!$B$2:$N$707,7,FALSE)</f>
        <v>K</v>
      </c>
      <c r="G113" s="24"/>
      <c r="I113" s="24"/>
    </row>
    <row r="114" spans="1:9" ht="12">
      <c r="A114" s="26">
        <v>9253</v>
      </c>
      <c r="B114" s="27" t="str">
        <f>VLOOKUP(A114,'[2]Ledenlijst'!$B$2:$N$707,2,FALSE)</f>
        <v>LINTHOUT Freddy</v>
      </c>
      <c r="C114" s="26" t="str">
        <f>VLOOKUP(A114,'[2]Ledenlijst'!$B$2:$N$707,13,FALSE)</f>
        <v>OBA</v>
      </c>
      <c r="D114" s="26" t="str">
        <f>VLOOKUP(A114,'[2]Ledenlijst'!$B$2:$N$707,7,FALSE)</f>
        <v>S</v>
      </c>
      <c r="E114" s="28"/>
      <c r="G114" s="24"/>
      <c r="I114" s="24"/>
    </row>
    <row r="115" spans="1:9" ht="12">
      <c r="A115" s="26">
        <v>8296</v>
      </c>
      <c r="B115" s="27" t="str">
        <f>VLOOKUP(A115,'[2]Ledenlijst'!$B$2:$N$707,2,FALSE)</f>
        <v>MAES Jozef</v>
      </c>
      <c r="C115" s="26" t="str">
        <f>VLOOKUP(A115,'[2]Ledenlijst'!$B$2:$N$707,13,FALSE)</f>
        <v>OBA</v>
      </c>
      <c r="D115" s="26" t="str">
        <f>VLOOKUP(A115,'[2]Ledenlijst'!$B$2:$N$707,7,FALSE)</f>
        <v>S</v>
      </c>
      <c r="E115" s="28"/>
      <c r="G115" s="24"/>
      <c r="I115" s="24"/>
    </row>
    <row r="116" spans="1:9" ht="12">
      <c r="A116" s="29" t="s">
        <v>56</v>
      </c>
      <c r="B116" s="27" t="str">
        <f>VLOOKUP(A116,'[2]Ledenlijst'!$B$2:$N$707,2,FALSE)</f>
        <v>MESSENS Isabelle</v>
      </c>
      <c r="C116" s="26" t="str">
        <f>VLOOKUP(A116,'[2]Ledenlijst'!$B$2:$N$707,13,FALSE)</f>
        <v>OBA</v>
      </c>
      <c r="E116" s="28"/>
      <c r="F116" s="26" t="str">
        <f>VLOOKUP(A116,'[2]Ledenlijst'!$B$2:$N$707,7,FALSE)</f>
        <v>K</v>
      </c>
      <c r="G116" s="24"/>
      <c r="I116" s="24"/>
    </row>
    <row r="117" spans="1:9" ht="12">
      <c r="A117" s="26">
        <v>6456</v>
      </c>
      <c r="B117" s="27" t="str">
        <f>VLOOKUP(A117,'[2]Ledenlijst'!$B$2:$N$707,2,FALSE)</f>
        <v>PLOVIE Herbert</v>
      </c>
      <c r="C117" s="26" t="str">
        <f>VLOOKUP(A117,'[2]Ledenlijst'!$B$2:$N$707,13,FALSE)</f>
        <v>OBA</v>
      </c>
      <c r="D117" s="26" t="str">
        <f>VLOOKUP(A117,'[2]Ledenlijst'!$B$2:$N$707,7,FALSE)</f>
        <v>S</v>
      </c>
      <c r="E117" s="28"/>
      <c r="G117" s="24"/>
      <c r="I117" s="24"/>
    </row>
    <row r="118" spans="1:9" ht="12">
      <c r="A118" s="26">
        <v>5900</v>
      </c>
      <c r="B118" s="27" t="str">
        <f>VLOOKUP(A118,'[2]Ledenlijst'!$B$2:$N$707,2,FALSE)</f>
        <v>PUYSTIENS Stephan</v>
      </c>
      <c r="C118" s="26" t="str">
        <f>VLOOKUP(A118,'[2]Ledenlijst'!$B$2:$N$707,13,FALSE)</f>
        <v>OBA</v>
      </c>
      <c r="D118" s="26" t="str">
        <f>VLOOKUP(A118,'[2]Ledenlijst'!$B$2:$N$707,7,FALSE)</f>
        <v>S</v>
      </c>
      <c r="E118" s="28"/>
      <c r="G118" s="24"/>
      <c r="I118" s="24"/>
    </row>
    <row r="119" spans="1:9" ht="12">
      <c r="A119" s="26">
        <v>7466</v>
      </c>
      <c r="B119" s="27" t="str">
        <f>VLOOKUP(A119,'[2]Ledenlijst'!$B$2:$N$707,2,FALSE)</f>
        <v>ROBYN Willy</v>
      </c>
      <c r="C119" s="26" t="str">
        <f>VLOOKUP(A119,'[2]Ledenlijst'!$B$2:$N$707,13,FALSE)</f>
        <v>OBA</v>
      </c>
      <c r="D119" s="26" t="str">
        <f>VLOOKUP(A119,'[2]Ledenlijst'!$B$2:$N$707,7,FALSE)</f>
        <v>S</v>
      </c>
      <c r="E119" s="28"/>
      <c r="G119" s="24"/>
      <c r="I119" s="24"/>
    </row>
    <row r="120" spans="1:9" ht="12">
      <c r="A120" s="29" t="s">
        <v>57</v>
      </c>
      <c r="B120" s="27" t="str">
        <f>VLOOKUP(A120,'[2]Ledenlijst'!$B$2:$N$707,2,FALSE)</f>
        <v>RYCKEWAERT Sonja</v>
      </c>
      <c r="C120" s="26" t="str">
        <f>VLOOKUP(A120,'[2]Ledenlijst'!$B$2:$N$707,13,FALSE)</f>
        <v>OBA</v>
      </c>
      <c r="E120" s="28"/>
      <c r="F120" s="26" t="str">
        <f>VLOOKUP(A120,'[2]Ledenlijst'!$B$2:$N$707,7,FALSE)</f>
        <v>K</v>
      </c>
      <c r="G120" s="20"/>
      <c r="I120" s="24"/>
    </row>
    <row r="121" spans="1:9" ht="12">
      <c r="A121" s="26">
        <v>4262</v>
      </c>
      <c r="B121" s="27" t="str">
        <f>VLOOKUP(A121,'[2]Ledenlijst'!$B$2:$N$707,2,FALSE)</f>
        <v>SANCTORUM Daniel</v>
      </c>
      <c r="C121" s="26" t="str">
        <f>VLOOKUP(A121,'[2]Ledenlijst'!$B$2:$N$707,13,FALSE)</f>
        <v>OBA</v>
      </c>
      <c r="D121" s="26" t="str">
        <f>VLOOKUP(A121,'[2]Ledenlijst'!$B$2:$N$707,7,FALSE)</f>
        <v>S</v>
      </c>
      <c r="E121" s="28"/>
      <c r="G121" s="24"/>
      <c r="I121" s="24"/>
    </row>
    <row r="122" spans="1:9" ht="12">
      <c r="A122" s="26">
        <v>4263</v>
      </c>
      <c r="B122" s="27" t="str">
        <f>VLOOKUP(A122,'[2]Ledenlijst'!$B$2:$N$707,2,FALSE)</f>
        <v>SCHLAPA Harald</v>
      </c>
      <c r="C122" s="26" t="str">
        <f>VLOOKUP(A122,'[2]Ledenlijst'!$B$2:$N$707,13,FALSE)</f>
        <v>OBA</v>
      </c>
      <c r="D122" s="26" t="str">
        <f>VLOOKUP(A122,'[2]Ledenlijst'!$B$2:$N$707,7,FALSE)</f>
        <v>S</v>
      </c>
      <c r="E122" s="28"/>
      <c r="G122" s="24"/>
      <c r="I122" s="24"/>
    </row>
    <row r="123" spans="1:9" ht="12">
      <c r="A123" s="26">
        <v>9969</v>
      </c>
      <c r="B123" s="27" t="str">
        <f>VLOOKUP(A123,'[2]Ledenlijst'!$B$2:$N$707,2,FALSE)</f>
        <v>SPILIERS Marc</v>
      </c>
      <c r="C123" s="26" t="str">
        <f>VLOOKUP(A123,'[2]Ledenlijst'!$B$2:$N$707,13,FALSE)</f>
        <v>OBA</v>
      </c>
      <c r="D123" s="26" t="str">
        <f>VLOOKUP(A123,'[2]Ledenlijst'!$B$2:$N$707,7,FALSE)</f>
        <v>S</v>
      </c>
      <c r="E123" s="28"/>
      <c r="I123" s="24"/>
    </row>
    <row r="124" spans="1:9" ht="12">
      <c r="A124" s="26">
        <v>4264</v>
      </c>
      <c r="B124" s="27" t="str">
        <f>VLOOKUP(A124,'[2]Ledenlijst'!$B$2:$N$707,2,FALSE)</f>
        <v>STEEN Gilbert</v>
      </c>
      <c r="C124" s="26" t="str">
        <f>VLOOKUP(A124,'[2]Ledenlijst'!$B$2:$N$707,13,FALSE)</f>
        <v>OBA</v>
      </c>
      <c r="D124" s="26" t="str">
        <f>VLOOKUP(A124,'[2]Ledenlijst'!$B$2:$N$707,7,FALSE)</f>
        <v>S</v>
      </c>
      <c r="E124" s="28"/>
      <c r="G124" s="24"/>
      <c r="I124" s="24"/>
    </row>
    <row r="125" spans="1:9" ht="12">
      <c r="A125" s="26">
        <v>4265</v>
      </c>
      <c r="B125" s="27" t="str">
        <f>VLOOKUP(A125,'[2]Ledenlijst'!$B$2:$N$707,2,FALSE)</f>
        <v>STEMGEE Hugo</v>
      </c>
      <c r="C125" s="26" t="str">
        <f>VLOOKUP(A125,'[2]Ledenlijst'!$B$2:$N$707,13,FALSE)</f>
        <v>OBA</v>
      </c>
      <c r="D125" s="26" t="str">
        <f>VLOOKUP(A125,'[2]Ledenlijst'!$B$2:$N$707,7,FALSE)</f>
        <v>S</v>
      </c>
      <c r="E125" s="28"/>
      <c r="G125" s="24"/>
      <c r="I125" s="24"/>
    </row>
    <row r="126" spans="1:9" ht="12">
      <c r="A126" s="26">
        <v>4269</v>
      </c>
      <c r="B126" s="27" t="str">
        <f>VLOOKUP(A126,'[2]Ledenlijst'!$B$2:$N$707,2,FALSE)</f>
        <v>TRATSAERT Daniel</v>
      </c>
      <c r="C126" s="26" t="str">
        <f>VLOOKUP(A126,'[2]Ledenlijst'!$B$2:$N$707,13,FALSE)</f>
        <v>OBA</v>
      </c>
      <c r="D126" s="26" t="str">
        <f>VLOOKUP(A126,'[2]Ledenlijst'!$B$2:$N$707,7,FALSE)</f>
        <v>S</v>
      </c>
      <c r="E126" s="28"/>
      <c r="G126" s="24"/>
      <c r="I126" s="24"/>
    </row>
    <row r="127" spans="1:9" ht="12">
      <c r="A127" s="26">
        <v>2228</v>
      </c>
      <c r="B127" s="27" t="str">
        <f>VLOOKUP(A127,'[2]Ledenlijst'!$B$2:$N$707,2,FALSE)</f>
        <v>VAN BENEDEN Alain</v>
      </c>
      <c r="C127" s="26" t="str">
        <f>VLOOKUP(A127,'[2]Ledenlijst'!$B$2:$N$707,13,FALSE)</f>
        <v>OBA</v>
      </c>
      <c r="D127" s="26" t="str">
        <f>VLOOKUP(A127,'[2]Ledenlijst'!$B$2:$N$707,7,FALSE)</f>
        <v>S</v>
      </c>
      <c r="E127" s="28"/>
      <c r="G127" s="24"/>
      <c r="I127" s="24"/>
    </row>
    <row r="128" spans="1:9" ht="12">
      <c r="A128" s="26">
        <v>9989</v>
      </c>
      <c r="B128" s="27" t="str">
        <f>VLOOKUP(A128,'[2]Ledenlijst'!$B$2:$N$707,2,FALSE)</f>
        <v>VAN BOGAERT Marc</v>
      </c>
      <c r="C128" s="26" t="str">
        <f>VLOOKUP(A128,'[2]Ledenlijst'!$B$2:$N$707,13,FALSE)</f>
        <v>OBA</v>
      </c>
      <c r="D128" s="26" t="str">
        <f>VLOOKUP(A128,'[2]Ledenlijst'!$B$2:$N$707,7,FALSE)</f>
        <v>S</v>
      </c>
      <c r="E128" s="28"/>
      <c r="G128" s="24"/>
      <c r="I128" s="24"/>
    </row>
    <row r="129" spans="1:9" ht="12">
      <c r="A129" s="26">
        <v>9993</v>
      </c>
      <c r="B129" s="27" t="str">
        <f>VLOOKUP(A129,'[2]Ledenlijst'!$B$2:$N$707,2,FALSE)</f>
        <v>VAN den BERGEN Joel</v>
      </c>
      <c r="C129" s="26" t="str">
        <f>VLOOKUP(A129,'[2]Ledenlijst'!$B$2:$N$707,13,FALSE)</f>
        <v>OBA</v>
      </c>
      <c r="D129" s="26" t="str">
        <f>VLOOKUP(A129,'[2]Ledenlijst'!$B$2:$N$707,7,FALSE)</f>
        <v>S</v>
      </c>
      <c r="E129" s="28"/>
      <c r="G129" s="24"/>
      <c r="I129" s="24"/>
    </row>
    <row r="130" spans="1:9" ht="12">
      <c r="A130" s="29" t="s">
        <v>58</v>
      </c>
      <c r="B130" s="27" t="str">
        <f>VLOOKUP(A130,'[2]Ledenlijst'!$B$2:$N$707,2,FALSE)</f>
        <v>VANDENBROUCKE Christel</v>
      </c>
      <c r="C130" s="26" t="str">
        <f>VLOOKUP(A130,'[2]Ledenlijst'!$B$2:$N$707,13,FALSE)</f>
        <v>OBA</v>
      </c>
      <c r="E130" s="28"/>
      <c r="F130" s="26" t="str">
        <f>VLOOKUP(A130,'[2]Ledenlijst'!$B$2:$N$707,7,FALSE)</f>
        <v>K</v>
      </c>
      <c r="G130" s="24"/>
      <c r="I130" s="24"/>
    </row>
    <row r="131" spans="1:9" ht="12">
      <c r="A131" s="26">
        <v>4277</v>
      </c>
      <c r="B131" s="27" t="str">
        <f>VLOOKUP(A131,'[2]Ledenlijst'!$B$2:$N$707,2,FALSE)</f>
        <v>VANDENBROUCKE Joel</v>
      </c>
      <c r="C131" s="26" t="str">
        <f>VLOOKUP(A131,'[2]Ledenlijst'!$B$2:$N$707,13,FALSE)</f>
        <v>OBA</v>
      </c>
      <c r="D131" s="26" t="str">
        <f>VLOOKUP(A131,'[2]Ledenlijst'!$B$2:$N$707,7,FALSE)</f>
        <v>S</v>
      </c>
      <c r="E131" s="28"/>
      <c r="G131" s="24"/>
      <c r="I131" s="24"/>
    </row>
    <row r="132" spans="1:9" ht="12">
      <c r="A132" s="26">
        <v>7681</v>
      </c>
      <c r="B132" s="27" t="str">
        <f>VLOOKUP(A132,'[2]Ledenlijst'!$B$2:$N$707,2,FALSE)</f>
        <v>VAN DE VELDE Jozef</v>
      </c>
      <c r="C132" s="26" t="str">
        <f>VLOOKUP(A132,'[2]Ledenlijst'!$B$2:$N$707,13,FALSE)</f>
        <v>OBA</v>
      </c>
      <c r="D132" s="26" t="str">
        <f>VLOOKUP(A132,'[2]Ledenlijst'!$B$2:$N$707,7,FALSE)</f>
        <v>S</v>
      </c>
      <c r="E132" s="28"/>
      <c r="G132" s="24"/>
      <c r="I132" s="24"/>
    </row>
    <row r="133" spans="1:9" ht="12">
      <c r="A133" s="29" t="s">
        <v>59</v>
      </c>
      <c r="B133" s="27" t="str">
        <f>VLOOKUP(A133,'[2]Ledenlijst'!$B$2:$N$707,2,FALSE)</f>
        <v>VAN DE WYNCKEL Gustaaf</v>
      </c>
      <c r="C133" s="26" t="str">
        <f>VLOOKUP(A133,'[2]Ledenlijst'!$B$2:$N$707,13,FALSE)</f>
        <v>OBA</v>
      </c>
      <c r="E133" s="28"/>
      <c r="F133" s="26" t="str">
        <f>VLOOKUP(A133,'[2]Ledenlijst'!$B$2:$N$707,7,FALSE)</f>
        <v>K</v>
      </c>
      <c r="G133" s="24"/>
      <c r="I133" s="24"/>
    </row>
    <row r="134" spans="1:9" ht="12">
      <c r="A134" s="31">
        <v>4274</v>
      </c>
      <c r="B134" s="27" t="str">
        <f>VLOOKUP(A134,'[2]Ledenlijst'!$B$2:$N$707,2,FALSE)</f>
        <v>VAN HESTE Jean Pierre</v>
      </c>
      <c r="C134" s="26" t="str">
        <f>VLOOKUP(A134,'[2]Ledenlijst'!$B$2:$N$707,13,FALSE)</f>
        <v>OBA</v>
      </c>
      <c r="D134" s="26" t="str">
        <f>VLOOKUP(A134,'[2]Ledenlijst'!$B$2:$N$707,7,FALSE)</f>
        <v>S</v>
      </c>
      <c r="E134" s="28"/>
      <c r="G134" s="24"/>
      <c r="I134" s="24"/>
    </row>
    <row r="135" spans="1:9" ht="12">
      <c r="A135" s="29" t="s">
        <v>60</v>
      </c>
      <c r="B135" s="27" t="str">
        <f>VLOOKUP(A135,'[2]Ledenlijst'!$B$2:$N$707,2,FALSE)</f>
        <v>VANNEUVILLE Gilberte</v>
      </c>
      <c r="C135" s="26" t="str">
        <f>VLOOKUP(A135,'[2]Ledenlijst'!$B$2:$N$707,13,FALSE)</f>
        <v>OBA</v>
      </c>
      <c r="E135" s="28"/>
      <c r="F135" s="26" t="str">
        <f>VLOOKUP(A135,'[2]Ledenlijst'!$B$2:$N$707,7,FALSE)</f>
        <v>K</v>
      </c>
      <c r="G135" s="24"/>
      <c r="I135" s="24"/>
    </row>
    <row r="136" spans="1:9" ht="12">
      <c r="A136" s="29" t="s">
        <v>61</v>
      </c>
      <c r="B136" s="27" t="str">
        <f>VLOOKUP(A136,'[2]Ledenlijst'!$B$2:$N$707,2,FALSE)</f>
        <v>VANROOSE Matteo</v>
      </c>
      <c r="C136" s="26" t="str">
        <f>VLOOKUP(A136,'[2]Ledenlijst'!$B$2:$N$707,13,FALSE)</f>
        <v>OBA</v>
      </c>
      <c r="E136" s="26" t="s">
        <v>17</v>
      </c>
      <c r="G136" s="24"/>
      <c r="I136" s="24"/>
    </row>
    <row r="137" spans="1:9" ht="12">
      <c r="A137" s="26">
        <v>4276</v>
      </c>
      <c r="B137" s="27" t="str">
        <f>VLOOKUP(A137,'[2]Ledenlijst'!$B$2:$N$707,2,FALSE)</f>
        <v>VAN WESEMAEL Walter</v>
      </c>
      <c r="C137" s="26" t="str">
        <f>VLOOKUP(A137,'[2]Ledenlijst'!$B$2:$N$707,13,FALSE)</f>
        <v>OBA</v>
      </c>
      <c r="D137" s="26" t="str">
        <f>VLOOKUP(A137,'[2]Ledenlijst'!$B$2:$N$707,7,FALSE)</f>
        <v>S</v>
      </c>
      <c r="E137" s="28"/>
      <c r="G137" s="24"/>
      <c r="I137" s="24"/>
    </row>
    <row r="138" spans="1:9" ht="12">
      <c r="A138" s="26">
        <v>4207</v>
      </c>
      <c r="B138" s="27" t="str">
        <f>VLOOKUP(A138,'[2]Ledenlijst'!$B$2:$N$707,2,FALSE)</f>
        <v>VELGHE Stefaan</v>
      </c>
      <c r="C138" s="26" t="str">
        <f>VLOOKUP(A138,'[2]Ledenlijst'!$B$2:$N$707,13,FALSE)</f>
        <v>OBA</v>
      </c>
      <c r="D138" s="26" t="str">
        <f>VLOOKUP(A138,'[2]Ledenlijst'!$B$2:$N$707,7,FALSE)</f>
        <v>S</v>
      </c>
      <c r="E138" s="28"/>
      <c r="G138" s="24"/>
      <c r="I138" s="24"/>
    </row>
    <row r="139" spans="1:9" ht="12">
      <c r="A139" s="26">
        <v>1554</v>
      </c>
      <c r="B139" s="27" t="str">
        <f>VLOOKUP(A139,'[2]Ledenlijst'!$B$2:$N$707,2,FALSE)</f>
        <v>VERLAECKE Rudy</v>
      </c>
      <c r="C139" s="26" t="str">
        <f>VLOOKUP(A139,'[2]Ledenlijst'!$B$2:$N$707,13,FALSE)</f>
        <v>OBA</v>
      </c>
      <c r="D139" s="26" t="str">
        <f>VLOOKUP(A139,'[2]Ledenlijst'!$B$2:$N$707,7,FALSE)</f>
        <v>S</v>
      </c>
      <c r="E139" s="28"/>
      <c r="G139" s="24"/>
      <c r="I139" s="24"/>
    </row>
    <row r="140" spans="1:9" ht="12">
      <c r="A140" s="29" t="s">
        <v>62</v>
      </c>
      <c r="B140" s="27" t="str">
        <f>VLOOKUP(A140,'[2]Ledenlijst'!$B$2:$N$707,2,FALSE)</f>
        <v>VERSCHUERE Chanel</v>
      </c>
      <c r="C140" s="26" t="str">
        <f>VLOOKUP(A140,'[2]Ledenlijst'!$B$2:$N$707,13,FALSE)</f>
        <v>OBA</v>
      </c>
      <c r="E140" s="28"/>
      <c r="F140" s="26" t="str">
        <f>VLOOKUP(A140,'[2]Ledenlijst'!$B$2:$N$707,7,FALSE)</f>
        <v>K</v>
      </c>
      <c r="G140" s="24"/>
      <c r="I140" s="24"/>
    </row>
    <row r="141" spans="1:9" ht="12">
      <c r="A141" s="26">
        <v>7800</v>
      </c>
      <c r="B141" s="27" t="str">
        <f>VLOOKUP(A141,'[2]Ledenlijst'!$B$2:$N$707,2,FALSE)</f>
        <v>VERSCHUERE Guy</v>
      </c>
      <c r="C141" s="26" t="str">
        <f>VLOOKUP(A141,'[2]Ledenlijst'!$B$2:$N$707,13,FALSE)</f>
        <v>OBA</v>
      </c>
      <c r="D141" s="26" t="str">
        <f>VLOOKUP(A141,'[2]Ledenlijst'!$B$2:$N$707,7,FALSE)</f>
        <v>S</v>
      </c>
      <c r="E141" s="28"/>
      <c r="G141" s="24"/>
      <c r="I141" s="24"/>
    </row>
    <row r="142" spans="1:9" ht="12">
      <c r="A142" s="26">
        <v>4280</v>
      </c>
      <c r="B142" s="27" t="str">
        <f>VLOOKUP(A142,'[2]Ledenlijst'!$B$2:$N$707,2,FALSE)</f>
        <v>ZONNEKEIN Henri</v>
      </c>
      <c r="C142" s="26" t="str">
        <f>VLOOKUP(A142,'[2]Ledenlijst'!$B$2:$N$707,13,FALSE)</f>
        <v>OBA</v>
      </c>
      <c r="D142" s="26" t="str">
        <f>VLOOKUP(A142,'[2]Ledenlijst'!$B$2:$N$707,7,FALSE)</f>
        <v>S</v>
      </c>
      <c r="E142" s="28"/>
      <c r="G142" s="24">
        <f>COUNTA(A86:A142)</f>
        <v>57</v>
      </c>
      <c r="I142" s="24" t="s">
        <v>63</v>
      </c>
    </row>
    <row r="143" spans="1:9" ht="12">
      <c r="A143" s="32"/>
      <c r="E143" s="28"/>
      <c r="G143" s="24"/>
      <c r="I143" s="24"/>
    </row>
    <row r="144" spans="1:9" ht="12">
      <c r="A144" s="26"/>
      <c r="C144" s="23">
        <f>COUNTA(C3:C143)</f>
        <v>140</v>
      </c>
      <c r="D144" s="23">
        <f>COUNTA(D3:D143)</f>
        <v>106</v>
      </c>
      <c r="E144" s="23">
        <f>COUNTA(E3:E143)</f>
        <v>1</v>
      </c>
      <c r="F144" s="23">
        <f>COUNTA(F3:F143)</f>
        <v>33</v>
      </c>
      <c r="G144" s="24"/>
      <c r="H144" s="23">
        <f>SUM(G3:G143)</f>
        <v>140</v>
      </c>
      <c r="I144" s="23" t="s">
        <v>64</v>
      </c>
    </row>
    <row r="145" spans="1:9" ht="7.5" customHeight="1" thickBot="1">
      <c r="A145" s="33"/>
      <c r="B145" s="34"/>
      <c r="C145" s="35"/>
      <c r="D145" s="35"/>
      <c r="E145" s="35"/>
      <c r="F145" s="35"/>
      <c r="G145" s="35"/>
      <c r="H145" s="35"/>
      <c r="I145" s="35"/>
    </row>
    <row r="146" spans="1:9" ht="7.5" customHeight="1" thickTop="1">
      <c r="A146" s="26"/>
      <c r="C146" s="28"/>
      <c r="D146" s="28"/>
      <c r="E146" s="20"/>
      <c r="F146" s="20"/>
      <c r="G146" s="23"/>
      <c r="H146" s="20"/>
      <c r="I146" s="20"/>
    </row>
    <row r="147" spans="1:9" ht="12">
      <c r="A147" s="29" t="s">
        <v>65</v>
      </c>
      <c r="B147" s="27" t="str">
        <f>VLOOKUP(A147,'[2]Ledenlijst'!$B$2:$N$707,2,FALSE)</f>
        <v>AMANT Erik</v>
      </c>
      <c r="C147" s="26" t="str">
        <f>VLOOKUP(A147,'[2]Ledenlijst'!$B$2:$N$707,13,FALSE)</f>
        <v>SMA</v>
      </c>
      <c r="E147" s="28"/>
      <c r="F147" s="26" t="str">
        <f>VLOOKUP(A147,'[2]Ledenlijst'!$B$2:$N$707,7,FALSE)</f>
        <v>K</v>
      </c>
      <c r="G147" s="24"/>
      <c r="I147" s="24"/>
    </row>
    <row r="148" spans="1:6" ht="12">
      <c r="A148" s="26" t="s">
        <v>66</v>
      </c>
      <c r="B148" s="27" t="str">
        <f>VLOOKUP(A148,'[2]Ledenlijst'!$B$2:$N$707,2,FALSE)</f>
        <v>DE SMET Marc</v>
      </c>
      <c r="C148" s="26" t="str">
        <f>VLOOKUP(A148,'[2]Ledenlijst'!$B$2:$N$707,13,FALSE)</f>
        <v>SMA</v>
      </c>
      <c r="E148" s="28"/>
      <c r="F148" s="26" t="str">
        <f>VLOOKUP(A148,'[2]Ledenlijst'!$B$2:$N$707,7,FALSE)</f>
        <v>K</v>
      </c>
    </row>
    <row r="149" spans="1:6" ht="12">
      <c r="A149" s="26">
        <v>4294</v>
      </c>
      <c r="B149" s="27" t="str">
        <f>VLOOKUP(A149,'[2]Ledenlijst'!$B$2:$N$707,2,FALSE)</f>
        <v>MATTENS Roger</v>
      </c>
      <c r="C149" s="26" t="str">
        <f>VLOOKUP(A149,'[2]Ledenlijst'!$B$2:$N$707,13,FALSE)</f>
        <v>SMA</v>
      </c>
      <c r="D149" s="26" t="str">
        <f>VLOOKUP(A149,'[2]Ledenlijst'!$B$2:$N$707,7,FALSE)</f>
        <v>S</v>
      </c>
      <c r="E149" s="28"/>
      <c r="F149" s="26"/>
    </row>
    <row r="150" spans="1:6" ht="12">
      <c r="A150" s="29" t="s">
        <v>67</v>
      </c>
      <c r="B150" s="27" t="str">
        <f>VLOOKUP(A150,'[2]Ledenlijst'!$B$2:$N$707,2,FALSE)</f>
        <v>MEERT Luc</v>
      </c>
      <c r="C150" s="26" t="str">
        <f>VLOOKUP(A150,'[2]Ledenlijst'!$B$2:$N$707,13,FALSE)</f>
        <v>SMA</v>
      </c>
      <c r="E150" s="28"/>
      <c r="F150" s="26" t="str">
        <f>VLOOKUP(A150,'[2]Ledenlijst'!$B$2:$N$707,7,FALSE)</f>
        <v>K</v>
      </c>
    </row>
    <row r="151" spans="1:5" ht="12">
      <c r="A151" s="26">
        <v>7297</v>
      </c>
      <c r="B151" s="27" t="str">
        <f>VLOOKUP(A151,'[2]Ledenlijst'!$B$2:$N$707,2,FALSE)</f>
        <v>MESKENS Eduard</v>
      </c>
      <c r="C151" s="26" t="str">
        <f>VLOOKUP(A151,'[2]Ledenlijst'!$B$2:$N$707,13,FALSE)</f>
        <v>SMA</v>
      </c>
      <c r="D151" s="26" t="str">
        <f>VLOOKUP(A151,'[2]Ledenlijst'!$B$2:$N$707,7,FALSE)</f>
        <v>S</v>
      </c>
      <c r="E151" s="28"/>
    </row>
    <row r="152" spans="1:6" ht="12">
      <c r="A152" s="26" t="s">
        <v>68</v>
      </c>
      <c r="B152" s="27" t="str">
        <f>VLOOKUP(A152,'[2]Ledenlijst'!$B$2:$N$707,2,FALSE)</f>
        <v>PUTTEMAN François</v>
      </c>
      <c r="C152" s="26" t="str">
        <f>VLOOKUP(A152,'[2]Ledenlijst'!$B$2:$N$707,13,FALSE)</f>
        <v>SMA</v>
      </c>
      <c r="D152" s="20"/>
      <c r="E152" s="28"/>
      <c r="F152" s="26" t="str">
        <f>VLOOKUP(A152,'[2]Ledenlijst'!$B$2:$N$707,7,FALSE)</f>
        <v>K</v>
      </c>
    </row>
    <row r="153" spans="1:5" ht="12">
      <c r="A153" s="26">
        <v>9416</v>
      </c>
      <c r="B153" s="27" t="str">
        <f>VLOOKUP(A153,'[2]Ledenlijst'!$B$2:$N$707,2,FALSE)</f>
        <v>RIEMKENS Wilfried</v>
      </c>
      <c r="C153" s="26" t="str">
        <f>VLOOKUP(A153,'[2]Ledenlijst'!$B$2:$N$707,13,FALSE)</f>
        <v>SMA</v>
      </c>
      <c r="D153" s="26" t="str">
        <f>VLOOKUP(A153,'[2]Ledenlijst'!$B$2:$N$707,7,FALSE)</f>
        <v>S</v>
      </c>
      <c r="E153" s="28"/>
    </row>
    <row r="154" spans="1:6" ht="12">
      <c r="A154" s="26">
        <v>9417</v>
      </c>
      <c r="B154" s="27" t="str">
        <f>VLOOKUP(A154,'[2]Ledenlijst'!$B$2:$N$707,2,FALSE)</f>
        <v>ROGIERS Marc</v>
      </c>
      <c r="C154" s="26" t="str">
        <f>VLOOKUP(A154,'[2]Ledenlijst'!$B$2:$N$707,13,FALSE)</f>
        <v>SMA</v>
      </c>
      <c r="D154" s="26" t="str">
        <f>VLOOKUP(A154,'[2]Ledenlijst'!$B$2:$N$707,7,FALSE)</f>
        <v>S</v>
      </c>
      <c r="E154" s="28"/>
      <c r="F154" s="26"/>
    </row>
    <row r="155" spans="1:5" ht="12">
      <c r="A155" s="26">
        <v>7048</v>
      </c>
      <c r="B155" s="27" t="str">
        <f>VLOOKUP(A155,'[2]Ledenlijst'!$B$2:$N$707,2,FALSE)</f>
        <v>STILTEN Rik</v>
      </c>
      <c r="C155" s="26" t="str">
        <f>VLOOKUP(A155,'[2]Ledenlijst'!$B$2:$N$707,13,FALSE)</f>
        <v>SMA</v>
      </c>
      <c r="D155" s="26" t="str">
        <f>VLOOKUP(A155,'[2]Ledenlijst'!$B$2:$N$707,7,FALSE)</f>
        <v>S</v>
      </c>
      <c r="E155" s="28"/>
    </row>
    <row r="156" spans="1:5" ht="12">
      <c r="A156" s="26">
        <v>1170</v>
      </c>
      <c r="B156" s="27" t="str">
        <f>VLOOKUP(A156,'[2]Ledenlijst'!$B$2:$N$707,2,FALSE)</f>
        <v>TEMMERMAN,Dirk</v>
      </c>
      <c r="C156" s="26" t="str">
        <f>VLOOKUP(A156,'[2]Ledenlijst'!$B$2:$N$707,13,FALSE)</f>
        <v>SMA</v>
      </c>
      <c r="D156" s="26" t="str">
        <f>VLOOKUP(A156,'[2]Ledenlijst'!$B$2:$N$707,7,FALSE)</f>
        <v>S</v>
      </c>
      <c r="E156" s="28"/>
    </row>
    <row r="157" spans="1:6" ht="12">
      <c r="A157" s="26" t="s">
        <v>69</v>
      </c>
      <c r="B157" s="27" t="str">
        <f>VLOOKUP(A157,'[2]Ledenlijst'!$B$2:$N$707,2,FALSE)</f>
        <v>VAN DEN BERGHE Damiaan</v>
      </c>
      <c r="C157" s="26" t="str">
        <f>VLOOKUP(A157,'[2]Ledenlijst'!$B$2:$N$707,13,FALSE)</f>
        <v>SMA</v>
      </c>
      <c r="E157" s="28"/>
      <c r="F157" s="26" t="str">
        <f>VLOOKUP(A157,'[2]Ledenlijst'!$B$2:$N$707,7,FALSE)</f>
        <v>K</v>
      </c>
    </row>
    <row r="158" spans="1:6" ht="12">
      <c r="A158" s="26" t="s">
        <v>70</v>
      </c>
      <c r="B158" s="27" t="str">
        <f>VLOOKUP(A158,'[2]Ledenlijst'!$B$2:$N$707,2,FALSE)</f>
        <v>VAN DEN BOSSCHE Cesar</v>
      </c>
      <c r="C158" s="26" t="str">
        <f>VLOOKUP(A158,'[2]Ledenlijst'!$B$2:$N$707,13,FALSE)</f>
        <v>SMA</v>
      </c>
      <c r="E158" s="28"/>
      <c r="F158" s="26" t="str">
        <f>VLOOKUP(A158,'[2]Ledenlijst'!$B$2:$N$707,7,FALSE)</f>
        <v>K</v>
      </c>
    </row>
    <row r="159" spans="1:5" ht="12">
      <c r="A159" s="26">
        <v>4297</v>
      </c>
      <c r="B159" s="27" t="str">
        <f>VLOOKUP(A159,'[2]Ledenlijst'!$B$2:$N$707,2,FALSE)</f>
        <v>VAN DEN BOSSCHE Christian</v>
      </c>
      <c r="C159" s="26" t="str">
        <f>VLOOKUP(A159,'[2]Ledenlijst'!$B$2:$N$707,13,FALSE)</f>
        <v>SMA</v>
      </c>
      <c r="D159" s="26" t="str">
        <f>VLOOKUP(A159,'[2]Ledenlijst'!$B$2:$N$707,7,FALSE)</f>
        <v>S</v>
      </c>
      <c r="E159" s="28"/>
    </row>
    <row r="160" spans="1:6" ht="12">
      <c r="A160" s="26">
        <v>4974</v>
      </c>
      <c r="B160" s="27" t="str">
        <f>VLOOKUP(A160,'[2]Ledenlijst'!$B$2:$N$707,2,FALSE)</f>
        <v>VAN DEN BROECK Harry</v>
      </c>
      <c r="C160" s="26" t="str">
        <f>VLOOKUP(A160,'[2]Ledenlijst'!$B$2:$N$707,13,FALSE)</f>
        <v>SMA</v>
      </c>
      <c r="D160" s="26" t="str">
        <f>VLOOKUP(A160,'[2]Ledenlijst'!$B$2:$N$707,7,FALSE)</f>
        <v>S</v>
      </c>
      <c r="E160" s="28"/>
      <c r="F160" s="26"/>
    </row>
    <row r="161" spans="1:6" ht="12">
      <c r="A161" s="26">
        <v>9972</v>
      </c>
      <c r="B161" s="27" t="str">
        <f>VLOOKUP(A161,'[2]Ledenlijst'!$B$2:$N$707,2,FALSE)</f>
        <v>VAN DE VONDEL Dirk</v>
      </c>
      <c r="C161" s="26" t="str">
        <f>VLOOKUP(A161,'[2]Ledenlijst'!$B$2:$N$707,13,FALSE)</f>
        <v>SMA</v>
      </c>
      <c r="D161" s="26" t="str">
        <f>VLOOKUP(A161,'[2]Ledenlijst'!$B$2:$N$707,7,FALSE)</f>
        <v>S</v>
      </c>
      <c r="E161" s="28"/>
      <c r="F161" s="26"/>
    </row>
    <row r="162" spans="1:5" ht="12">
      <c r="A162" s="26">
        <v>4301</v>
      </c>
      <c r="B162" s="27" t="str">
        <f>VLOOKUP(A162,'[2]Ledenlijst'!$B$2:$N$707,2,FALSE)</f>
        <v>VAN GOETHEM Glenn</v>
      </c>
      <c r="C162" s="26" t="str">
        <f>VLOOKUP(A162,'[2]Ledenlijst'!$B$2:$N$707,13,FALSE)</f>
        <v>SMA</v>
      </c>
      <c r="D162" s="26" t="str">
        <f>VLOOKUP(A162,'[2]Ledenlijst'!$B$2:$N$707,7,FALSE)</f>
        <v>S</v>
      </c>
      <c r="E162" s="28"/>
    </row>
    <row r="163" spans="1:5" ht="12">
      <c r="A163" s="26">
        <v>9415</v>
      </c>
      <c r="B163" s="27" t="str">
        <f>VLOOKUP(A163,'[2]Ledenlijst'!$B$2:$N$707,2,FALSE)</f>
        <v>VERHOEYEN Eddy</v>
      </c>
      <c r="C163" s="26" t="str">
        <f>VLOOKUP(A163,'[2]Ledenlijst'!$B$2:$N$707,13,FALSE)</f>
        <v>SMA</v>
      </c>
      <c r="D163" s="26" t="str">
        <f>VLOOKUP(A163,'[2]Ledenlijst'!$B$2:$N$707,7,FALSE)</f>
        <v>S</v>
      </c>
      <c r="E163" s="28"/>
    </row>
    <row r="164" spans="1:9" ht="12">
      <c r="A164" s="29">
        <v>9973</v>
      </c>
      <c r="B164" s="27" t="str">
        <f>VLOOKUP(A164,'[2]Ledenlijst'!$B$2:$N$707,2,FALSE)</f>
        <v>VERHULST Jean-Paul</v>
      </c>
      <c r="C164" s="26" t="str">
        <f>VLOOKUP(A164,'[2]Ledenlijst'!$B$2:$N$707,13,FALSE)</f>
        <v>SMA</v>
      </c>
      <c r="D164" s="26" t="str">
        <f>VLOOKUP(A164,'[2]Ledenlijst'!$B$2:$N$707,7,FALSE)</f>
        <v>S</v>
      </c>
      <c r="E164" s="24"/>
      <c r="F164" s="26"/>
      <c r="G164" s="24"/>
      <c r="H164" s="24"/>
      <c r="I164" s="24"/>
    </row>
    <row r="165" spans="1:9" ht="12">
      <c r="A165" s="26">
        <v>6694</v>
      </c>
      <c r="B165" s="27" t="str">
        <f>VLOOKUP(A165,'[2]Ledenlijst'!$B$2:$N$707,2,FALSE)</f>
        <v>VINCK Eddie</v>
      </c>
      <c r="C165" s="26" t="str">
        <f>VLOOKUP(A165,'[2]Ledenlijst'!$B$2:$N$707,13,FALSE)</f>
        <v>SMA</v>
      </c>
      <c r="D165" s="26" t="str">
        <f>VLOOKUP(A165,'[2]Ledenlijst'!$B$2:$N$707,7,FALSE)</f>
        <v>S</v>
      </c>
      <c r="E165" s="24"/>
      <c r="G165" s="24">
        <f>COUNTA(A147:A165)</f>
        <v>19</v>
      </c>
      <c r="H165" s="24"/>
      <c r="I165" s="24" t="s">
        <v>71</v>
      </c>
    </row>
    <row r="166" spans="1:5" ht="12">
      <c r="A166" s="26">
        <v>9515</v>
      </c>
      <c r="B166" s="27" t="str">
        <f>VLOOKUP(A166,'[2]Ledenlijst'!$B$2:$N$707,2,FALSE)</f>
        <v>CEULEMANS Benny</v>
      </c>
      <c r="C166" s="26" t="str">
        <f>VLOOKUP(A166,'[2]Ledenlijst'!$B$2:$N$707,13,FALSE)</f>
        <v>STER</v>
      </c>
      <c r="D166" s="26" t="str">
        <f>VLOOKUP(A166,'[2]Ledenlijst'!$B$2:$N$707,7,FALSE)</f>
        <v>S</v>
      </c>
      <c r="E166" s="24"/>
    </row>
    <row r="167" spans="1:9" ht="12">
      <c r="A167" s="26">
        <v>4282</v>
      </c>
      <c r="B167" s="27" t="str">
        <f>VLOOKUP(A167,'[2]Ledenlijst'!$B$2:$N$707,2,FALSE)</f>
        <v>COPPENS Sandro</v>
      </c>
      <c r="C167" s="26" t="str">
        <f>VLOOKUP(A167,'[2]Ledenlijst'!$B$2:$N$707,13,FALSE)</f>
        <v>STER</v>
      </c>
      <c r="D167" s="26" t="str">
        <f>VLOOKUP(A167,'[2]Ledenlijst'!$B$2:$N$707,7,FALSE)</f>
        <v>S</v>
      </c>
      <c r="E167" s="24"/>
      <c r="G167" s="20"/>
      <c r="H167" s="24"/>
      <c r="I167" s="24"/>
    </row>
    <row r="168" spans="1:9" ht="12">
      <c r="A168" s="26">
        <v>9063</v>
      </c>
      <c r="B168" s="27" t="str">
        <f>VLOOKUP(A168,'[2]Ledenlijst'!$B$2:$N$707,2,FALSE)</f>
        <v>DE BECK Clery</v>
      </c>
      <c r="C168" s="26" t="str">
        <f>VLOOKUP(A168,'[2]Ledenlijst'!$B$2:$N$707,13,FALSE)</f>
        <v>STER</v>
      </c>
      <c r="D168" s="26" t="str">
        <f>VLOOKUP(A168,'[2]Ledenlijst'!$B$2:$N$707,7,FALSE)</f>
        <v>S</v>
      </c>
      <c r="E168" s="24"/>
      <c r="F168" s="24"/>
      <c r="G168" s="24"/>
      <c r="H168" s="24"/>
      <c r="I168" s="24"/>
    </row>
    <row r="169" spans="1:9" ht="12">
      <c r="A169" s="26">
        <v>7804</v>
      </c>
      <c r="B169" s="27" t="str">
        <f>VLOOKUP(A169,'[2]Ledenlijst'!$B$2:$N$707,2,FALSE)</f>
        <v>DE BREMAEKER Eric</v>
      </c>
      <c r="C169" s="26" t="str">
        <f>VLOOKUP(A169,'[2]Ledenlijst'!$B$2:$N$707,13,FALSE)</f>
        <v>STER</v>
      </c>
      <c r="D169" s="26" t="str">
        <f>VLOOKUP(A169,'[2]Ledenlijst'!$B$2:$N$707,7,FALSE)</f>
        <v>S</v>
      </c>
      <c r="E169" s="24"/>
      <c r="F169" s="24"/>
      <c r="G169" s="24"/>
      <c r="H169" s="24"/>
      <c r="I169" s="24"/>
    </row>
    <row r="170" spans="1:9" ht="12">
      <c r="A170" s="26" t="s">
        <v>72</v>
      </c>
      <c r="B170" s="27" t="str">
        <f>VLOOKUP(A170,'[2]Ledenlijst'!$B$2:$N$707,2,FALSE)</f>
        <v>DE COSTER Luc</v>
      </c>
      <c r="C170" s="26" t="str">
        <f>VLOOKUP(A170,'[2]Ledenlijst'!$B$2:$N$707,13,FALSE)</f>
        <v>STER</v>
      </c>
      <c r="E170" s="24"/>
      <c r="F170" s="26" t="str">
        <f>VLOOKUP(A170,'[2]Ledenlijst'!$B$2:$N$707,7,FALSE)</f>
        <v>K</v>
      </c>
      <c r="G170" s="24"/>
      <c r="H170" s="24"/>
      <c r="I170" s="24"/>
    </row>
    <row r="171" spans="1:9" ht="12">
      <c r="A171" s="29">
        <v>9974</v>
      </c>
      <c r="B171" s="27" t="str">
        <f>VLOOKUP(A171,'[2]Ledenlijst'!$B$2:$N$707,2,FALSE)</f>
        <v>DE FREYN Jasper</v>
      </c>
      <c r="C171" s="26" t="str">
        <f>VLOOKUP(A171,'[2]Ledenlijst'!$B$2:$N$707,13,FALSE)</f>
        <v>STER</v>
      </c>
      <c r="D171" s="26" t="str">
        <f>VLOOKUP(A171,'[2]Ledenlijst'!$B$2:$N$707,7,FALSE)</f>
        <v>S</v>
      </c>
      <c r="E171" s="24"/>
      <c r="G171" s="24"/>
      <c r="H171" s="24"/>
      <c r="I171" s="24"/>
    </row>
    <row r="172" spans="1:9" ht="12">
      <c r="A172" s="26">
        <v>7049</v>
      </c>
      <c r="B172" s="27" t="str">
        <f>VLOOKUP(A172,'[2]Ledenlijst'!$B$2:$N$707,2,FALSE)</f>
        <v>DE TANT Freddy</v>
      </c>
      <c r="C172" s="26" t="str">
        <f>VLOOKUP(A172,'[2]Ledenlijst'!$B$2:$N$707,13,FALSE)</f>
        <v>STER</v>
      </c>
      <c r="D172" s="26" t="str">
        <f>VLOOKUP(A172,'[2]Ledenlijst'!$B$2:$N$707,7,FALSE)</f>
        <v>S</v>
      </c>
      <c r="E172" s="24"/>
      <c r="F172" s="26"/>
      <c r="G172" s="24"/>
      <c r="H172" s="24"/>
      <c r="I172" s="24"/>
    </row>
    <row r="173" spans="1:9" ht="12">
      <c r="A173" s="26">
        <v>4344</v>
      </c>
      <c r="B173" s="27" t="str">
        <f>VLOOKUP(A173,'[2]Ledenlijst'!$B$2:$N$707,2,FALSE)</f>
        <v>DE WEVER Koen</v>
      </c>
      <c r="C173" s="26" t="str">
        <f>VLOOKUP(A173,'[2]Ledenlijst'!$B$2:$N$707,13,FALSE)</f>
        <v>STER</v>
      </c>
      <c r="D173" s="26" t="str">
        <f>VLOOKUP(A173,'[2]Ledenlijst'!$B$2:$N$707,7,FALSE)</f>
        <v>S</v>
      </c>
      <c r="E173" s="24"/>
      <c r="G173" s="24"/>
      <c r="H173" s="24"/>
      <c r="I173" s="24"/>
    </row>
    <row r="174" spans="1:9" ht="12">
      <c r="A174" s="26">
        <v>8535</v>
      </c>
      <c r="B174" s="27" t="str">
        <f>VLOOKUP(A174,'[2]Ledenlijst'!$B$2:$N$707,2,FALSE)</f>
        <v>DE WIN Guy</v>
      </c>
      <c r="C174" s="26" t="str">
        <f>VLOOKUP(A174,'[2]Ledenlijst'!$B$2:$N$707,13,FALSE)</f>
        <v>STER</v>
      </c>
      <c r="D174" s="26" t="str">
        <f>VLOOKUP(A174,'[2]Ledenlijst'!$B$2:$N$707,7,FALSE)</f>
        <v>S</v>
      </c>
      <c r="E174" s="24"/>
      <c r="F174" s="26"/>
      <c r="G174" s="24"/>
      <c r="H174" s="24"/>
      <c r="I174" s="24"/>
    </row>
    <row r="175" spans="1:9" ht="12">
      <c r="A175" s="26">
        <v>9516</v>
      </c>
      <c r="B175" s="27" t="str">
        <f>VLOOKUP(A175,'[2]Ledenlijst'!$B$2:$N$707,2,FALSE)</f>
        <v>DUJARDIN Geoffrey</v>
      </c>
      <c r="C175" s="26" t="str">
        <f>VLOOKUP(A175,'[2]Ledenlijst'!$B$2:$N$707,13,FALSE)</f>
        <v>STER</v>
      </c>
      <c r="D175" s="26" t="str">
        <f>VLOOKUP(A175,'[2]Ledenlijst'!$B$2:$N$707,7,FALSE)</f>
        <v>S</v>
      </c>
      <c r="E175" s="24"/>
      <c r="F175" s="24"/>
      <c r="G175" s="24"/>
      <c r="H175" s="24"/>
      <c r="I175" s="24"/>
    </row>
    <row r="176" spans="1:9" ht="12">
      <c r="A176" s="26">
        <v>9517</v>
      </c>
      <c r="B176" s="27" t="str">
        <f>VLOOKUP(A176,'[2]Ledenlijst'!$B$2:$N$707,2,FALSE)</f>
        <v>GOORDEN Willy</v>
      </c>
      <c r="C176" s="26" t="str">
        <f>VLOOKUP(A176,'[2]Ledenlijst'!$B$2:$N$707,13,FALSE)</f>
        <v>STER</v>
      </c>
      <c r="D176" s="26" t="str">
        <f>VLOOKUP(A176,'[2]Ledenlijst'!$B$2:$N$707,7,FALSE)</f>
        <v>S</v>
      </c>
      <c r="E176" s="24"/>
      <c r="G176" s="24"/>
      <c r="H176" s="24"/>
      <c r="I176" s="24"/>
    </row>
    <row r="177" spans="1:9" ht="12">
      <c r="A177" s="26">
        <v>7054</v>
      </c>
      <c r="B177" s="27" t="str">
        <f>VLOOKUP(A177,'[2]Ledenlijst'!$B$2:$N$707,2,FALSE)</f>
        <v>LOOS Leo</v>
      </c>
      <c r="C177" s="26" t="str">
        <f>VLOOKUP(A177,'[2]Ledenlijst'!$B$2:$N$707,13,FALSE)</f>
        <v>STER</v>
      </c>
      <c r="D177" s="26" t="str">
        <f>VLOOKUP(A177,'[2]Ledenlijst'!$B$2:$N$707,7,FALSE)</f>
        <v>S</v>
      </c>
      <c r="E177" s="24"/>
      <c r="F177" s="23"/>
      <c r="G177" s="23"/>
      <c r="H177" s="24"/>
      <c r="I177" s="24"/>
    </row>
    <row r="178" spans="1:9" ht="12">
      <c r="A178" s="26">
        <v>4345</v>
      </c>
      <c r="B178" s="27" t="str">
        <f>VLOOKUP(A178,'[2]Ledenlijst'!$B$2:$N$707,2,FALSE)</f>
        <v>PARDAENS Willy</v>
      </c>
      <c r="C178" s="26" t="str">
        <f>VLOOKUP(A178,'[2]Ledenlijst'!$B$2:$N$707,13,FALSE)</f>
        <v>STER</v>
      </c>
      <c r="D178" s="26" t="str">
        <f>VLOOKUP(A178,'[2]Ledenlijst'!$B$2:$N$707,7,FALSE)</f>
        <v>S</v>
      </c>
      <c r="E178" s="24"/>
      <c r="F178" s="24"/>
      <c r="G178" s="24"/>
      <c r="H178" s="24"/>
      <c r="I178" s="24"/>
    </row>
    <row r="179" spans="1:9" ht="12">
      <c r="A179" s="26">
        <v>6088</v>
      </c>
      <c r="B179" s="27" t="str">
        <f>VLOOKUP(A179,'[2]Ledenlijst'!$B$2:$N$707,2,FALSE)</f>
        <v>SIROYT Davy</v>
      </c>
      <c r="C179" s="26" t="str">
        <f>VLOOKUP(A179,'[2]Ledenlijst'!$B$2:$N$707,13,FALSE)</f>
        <v>STER</v>
      </c>
      <c r="D179" s="26" t="str">
        <f>VLOOKUP(A179,'[2]Ledenlijst'!$B$2:$N$707,7,FALSE)</f>
        <v>S</v>
      </c>
      <c r="E179" s="24"/>
      <c r="F179" s="24"/>
      <c r="G179" s="24"/>
      <c r="H179" s="24"/>
      <c r="I179" s="24"/>
    </row>
    <row r="180" spans="1:9" ht="12">
      <c r="A180" s="26" t="s">
        <v>73</v>
      </c>
      <c r="B180" s="27" t="str">
        <f>VLOOKUP(A180,'[2]Ledenlijst'!$B$2:$N$707,2,FALSE)</f>
        <v>VAN GOETHEM Glenn</v>
      </c>
      <c r="C180" s="26" t="str">
        <f>VLOOKUP(A180,'[2]Ledenlijst'!$B$2:$N$707,13,FALSE)</f>
        <v>STER</v>
      </c>
      <c r="D180" s="26" t="str">
        <f>VLOOKUP(A180,'[2]Ledenlijst'!$B$2:$N$707,7,FALSE)</f>
        <v>S</v>
      </c>
      <c r="E180" s="24"/>
      <c r="F180" s="26"/>
      <c r="G180" s="23"/>
      <c r="H180" s="24"/>
      <c r="I180" s="24"/>
    </row>
    <row r="181" spans="1:9" ht="12">
      <c r="A181" s="26">
        <v>5198</v>
      </c>
      <c r="B181" s="27" t="str">
        <f>VLOOKUP(A181,'[2]Ledenlijst'!$B$2:$N$707,2,FALSE)</f>
        <v>VAN LAETHEM Rudi</v>
      </c>
      <c r="C181" s="26" t="str">
        <f>VLOOKUP(A181,'[2]Ledenlijst'!$B$2:$N$707,13,FALSE)</f>
        <v>STER</v>
      </c>
      <c r="D181" s="26" t="str">
        <f>VLOOKUP(A181,'[2]Ledenlijst'!$B$2:$N$707,7,FALSE)</f>
        <v>S</v>
      </c>
      <c r="E181" s="24"/>
      <c r="F181" s="23"/>
      <c r="G181" s="23"/>
      <c r="H181" s="24"/>
      <c r="I181" s="24"/>
    </row>
    <row r="182" spans="1:9" ht="12">
      <c r="A182" s="26">
        <v>4320</v>
      </c>
      <c r="B182" s="27" t="str">
        <f>VLOOKUP(A182,'[2]Ledenlijst'!$B$2:$N$707,2,FALSE)</f>
        <v>VAN LANGENHOVE Alain</v>
      </c>
      <c r="C182" s="26" t="str">
        <f>VLOOKUP(A182,'[2]Ledenlijst'!$B$2:$N$707,13,FALSE)</f>
        <v>STER</v>
      </c>
      <c r="D182" s="26" t="str">
        <f>VLOOKUP(A182,'[2]Ledenlijst'!$B$2:$N$707,7,FALSE)</f>
        <v>S</v>
      </c>
      <c r="E182" s="28"/>
      <c r="F182" s="23"/>
      <c r="G182" s="23"/>
      <c r="H182" s="24"/>
      <c r="I182" s="24"/>
    </row>
    <row r="183" spans="1:9" ht="12">
      <c r="A183" s="26">
        <v>9458</v>
      </c>
      <c r="B183" s="27" t="str">
        <f>VLOOKUP(A183,'[2]Ledenlijst'!$B$2:$N$707,2,FALSE)</f>
        <v>VANDECAN Florian</v>
      </c>
      <c r="C183" s="26" t="str">
        <f>VLOOKUP(A183,'[2]Ledenlijst'!$B$2:$N$707,13,FALSE)</f>
        <v>STER</v>
      </c>
      <c r="E183" s="26" t="str">
        <f>VLOOKUP(A183,'[2]Ledenlijst'!$B$2:$N$707,7,FALSE)</f>
        <v>J</v>
      </c>
      <c r="F183" s="23"/>
      <c r="G183" s="23"/>
      <c r="H183" s="24"/>
      <c r="I183" s="24"/>
    </row>
    <row r="184" spans="1:9" ht="12">
      <c r="A184" s="26">
        <v>2338</v>
      </c>
      <c r="B184" s="27" t="str">
        <f>VLOOKUP(A184,'[2]Ledenlijst'!$B$2:$N$707,2,FALSE)</f>
        <v>VANDECAN Thierry</v>
      </c>
      <c r="C184" s="26" t="str">
        <f>VLOOKUP(A184,'[2]Ledenlijst'!$B$2:$N$707,13,FALSE)</f>
        <v>STER</v>
      </c>
      <c r="D184" s="26" t="str">
        <f>VLOOKUP(A184,'[2]Ledenlijst'!$B$2:$N$707,7,FALSE)</f>
        <v>S</v>
      </c>
      <c r="E184" s="28"/>
      <c r="F184" s="23"/>
      <c r="G184" s="23"/>
      <c r="H184" s="24"/>
      <c r="I184" s="24"/>
    </row>
    <row r="185" spans="1:9" ht="12">
      <c r="A185" s="29">
        <v>4348</v>
      </c>
      <c r="B185" s="27" t="str">
        <f>VLOOKUP(A185,'[2]Ledenlijst'!$B$2:$N$707,2,FALSE)</f>
        <v>VAN MUYLEM Norbert</v>
      </c>
      <c r="C185" s="26" t="str">
        <f>VLOOKUP(A185,'[2]Ledenlijst'!$B$2:$N$707,13,FALSE)</f>
        <v>STER</v>
      </c>
      <c r="D185" s="26" t="str">
        <f>VLOOKUP(A185,'[2]Ledenlijst'!$B$2:$N$707,7,FALSE)</f>
        <v>S</v>
      </c>
      <c r="E185" s="28"/>
      <c r="F185" s="23"/>
      <c r="G185" s="23"/>
      <c r="H185" s="24"/>
      <c r="I185" s="24"/>
    </row>
    <row r="186" spans="1:9" ht="12">
      <c r="A186" s="29">
        <v>8017</v>
      </c>
      <c r="B186" s="27" t="str">
        <f>VLOOKUP(A186,'[2]Ledenlijst'!$B$2:$N$707,2,FALSE)</f>
        <v>VAN RIET Kris</v>
      </c>
      <c r="C186" s="26" t="str">
        <f>VLOOKUP(A186,'[2]Ledenlijst'!$B$2:$N$707,13,FALSE)</f>
        <v>STER</v>
      </c>
      <c r="D186" s="26" t="str">
        <f>VLOOKUP(A186,'[2]Ledenlijst'!$B$2:$N$707,7,FALSE)</f>
        <v>S</v>
      </c>
      <c r="E186" s="28"/>
      <c r="F186" s="23"/>
      <c r="G186" s="23"/>
      <c r="H186" s="24"/>
      <c r="I186" s="24"/>
    </row>
    <row r="187" spans="1:6" ht="12">
      <c r="A187" s="26">
        <v>6454</v>
      </c>
      <c r="B187" s="27" t="str">
        <f>VLOOKUP(A187,'[2]Ledenlijst'!$B$2:$N$707,2,FALSE)</f>
        <v>VERCAMMEN Alwin</v>
      </c>
      <c r="C187" s="26" t="str">
        <f>VLOOKUP(A187,'[2]Ledenlijst'!$B$2:$N$707,13,FALSE)</f>
        <v>STER</v>
      </c>
      <c r="D187" s="26" t="str">
        <f>VLOOKUP(A187,'[2]Ledenlijst'!$B$2:$N$707,7,FALSE)</f>
        <v>S</v>
      </c>
      <c r="E187" s="28"/>
      <c r="F187" s="23"/>
    </row>
    <row r="188" spans="1:9" ht="12">
      <c r="A188" s="26">
        <v>4352</v>
      </c>
      <c r="B188" s="27" t="str">
        <f>VLOOKUP(A188,'[2]Ledenlijst'!$B$2:$N$707,2,FALSE)</f>
        <v>WAUTERS Johnny</v>
      </c>
      <c r="C188" s="26" t="str">
        <f>VLOOKUP(A188,'[2]Ledenlijst'!$B$2:$N$707,13,FALSE)</f>
        <v>STER</v>
      </c>
      <c r="D188" s="26" t="str">
        <f>VLOOKUP(A188,'[2]Ledenlijst'!$B$2:$N$707,7,FALSE)</f>
        <v>S</v>
      </c>
      <c r="E188" s="28"/>
      <c r="F188" s="23"/>
      <c r="G188" s="24">
        <f>COUNTA(A166:A188)</f>
        <v>23</v>
      </c>
      <c r="H188" s="24"/>
      <c r="I188" s="24" t="s">
        <v>74</v>
      </c>
    </row>
    <row r="189" spans="1:9" ht="12">
      <c r="A189" s="26">
        <v>9283</v>
      </c>
      <c r="B189" s="27" t="str">
        <f>VLOOKUP(A189,'[2]Ledenlijst'!$B$2:$N$707,2,FALSE)</f>
        <v>BRENDERS Thierry</v>
      </c>
      <c r="C189" s="26" t="str">
        <f>VLOOKUP(A189,'[2]Ledenlijst'!$B$2:$N$707,13,FALSE)</f>
        <v>K.OH</v>
      </c>
      <c r="D189" s="26" t="str">
        <f>VLOOKUP(A189,'[2]Ledenlijst'!$B$2:$N$707,7,FALSE)</f>
        <v>S</v>
      </c>
      <c r="E189" s="24"/>
      <c r="F189" s="24"/>
      <c r="G189" s="20"/>
      <c r="H189" s="24"/>
      <c r="I189" s="24"/>
    </row>
    <row r="190" spans="1:9" ht="12">
      <c r="A190" s="26">
        <v>4354</v>
      </c>
      <c r="B190" s="27" t="str">
        <f>VLOOKUP(A190,'[2]Ledenlijst'!$B$2:$N$707,2,FALSE)</f>
        <v>CAPIAU Lucien</v>
      </c>
      <c r="C190" s="26" t="str">
        <f>VLOOKUP(A190,'[2]Ledenlijst'!$B$2:$N$707,13,FALSE)</f>
        <v>K.OH</v>
      </c>
      <c r="D190" s="26" t="str">
        <f>VLOOKUP(A190,'[2]Ledenlijst'!$B$2:$N$707,7,FALSE)</f>
        <v>S</v>
      </c>
      <c r="E190" s="26"/>
      <c r="F190" s="24"/>
      <c r="G190" s="24"/>
      <c r="H190" s="24"/>
      <c r="I190" s="24"/>
    </row>
    <row r="191" spans="1:9" ht="12">
      <c r="A191" s="29" t="s">
        <v>75</v>
      </c>
      <c r="B191" s="27" t="str">
        <f>VLOOKUP(A191,'[2]Ledenlijst'!$B$2:$N$707,2,FALSE)</f>
        <v>DE BOU Pol</v>
      </c>
      <c r="C191" s="26" t="str">
        <f>VLOOKUP(A191,'[2]Ledenlijst'!$B$2:$N$707,13,FALSE)</f>
        <v>K.OH</v>
      </c>
      <c r="E191" s="24"/>
      <c r="F191" s="26" t="str">
        <f>VLOOKUP(A191,'[2]Ledenlijst'!$B$2:$N$707,7,FALSE)</f>
        <v>K</v>
      </c>
      <c r="G191" s="24"/>
      <c r="H191" s="24"/>
      <c r="I191" s="24"/>
    </row>
    <row r="192" spans="1:9" ht="12">
      <c r="A192" s="26">
        <v>9055</v>
      </c>
      <c r="B192" s="27" t="str">
        <f>VLOOKUP(A192,'[2]Ledenlijst'!$B$2:$N$707,2,FALSE)</f>
        <v>DE HERTOG Gert-Jan</v>
      </c>
      <c r="C192" s="26" t="str">
        <f>VLOOKUP(A192,'[2]Ledenlijst'!$B$2:$N$707,13,FALSE)</f>
        <v>K.OH</v>
      </c>
      <c r="D192" s="26" t="str">
        <f>VLOOKUP(A192,'[2]Ledenlijst'!$B$2:$N$707,7,FALSE)</f>
        <v>S</v>
      </c>
      <c r="E192" s="28"/>
      <c r="F192" s="24"/>
      <c r="G192" s="36"/>
      <c r="H192" s="24"/>
      <c r="I192" s="24"/>
    </row>
    <row r="193" spans="1:9" ht="12">
      <c r="A193" s="26">
        <v>4305</v>
      </c>
      <c r="B193" s="27" t="str">
        <f>VLOOKUP(A193,'[2]Ledenlijst'!$B$2:$N$707,2,FALSE)</f>
        <v>DE HERTOG Ives</v>
      </c>
      <c r="C193" s="26" t="str">
        <f>VLOOKUP(A193,'[2]Ledenlijst'!$B$2:$N$707,13,FALSE)</f>
        <v>K.OH</v>
      </c>
      <c r="D193" s="26" t="str">
        <f>VLOOKUP(A193,'[2]Ledenlijst'!$B$2:$N$707,7,FALSE)</f>
        <v>S</v>
      </c>
      <c r="E193" s="24"/>
      <c r="F193" s="24"/>
      <c r="G193" s="24"/>
      <c r="H193" s="24"/>
      <c r="I193" s="24"/>
    </row>
    <row r="194" spans="1:9" ht="12">
      <c r="A194" s="26">
        <v>9518</v>
      </c>
      <c r="B194" s="27" t="str">
        <f>VLOOKUP(A194,'[2]Ledenlijst'!$B$2:$N$707,2,FALSE)</f>
        <v>DE MECHELEER Michel</v>
      </c>
      <c r="C194" s="26" t="str">
        <f>VLOOKUP(A194,'[2]Ledenlijst'!$B$2:$N$707,13,FALSE)</f>
        <v>K.OH</v>
      </c>
      <c r="D194" s="26" t="str">
        <f>VLOOKUP(A194,'[2]Ledenlijst'!$B$2:$N$707,7,FALSE)</f>
        <v>S</v>
      </c>
      <c r="E194" s="28"/>
      <c r="F194" s="36"/>
      <c r="G194" s="20"/>
      <c r="H194" s="24"/>
      <c r="I194" s="24"/>
    </row>
    <row r="195" spans="1:9" ht="12">
      <c r="A195" s="26">
        <v>4378</v>
      </c>
      <c r="B195" s="27" t="str">
        <f>VLOOKUP(A195,'[2]Ledenlijst'!$B$2:$N$707,2,FALSE)</f>
        <v>DERUYVER Stefaan</v>
      </c>
      <c r="C195" s="26" t="str">
        <f>VLOOKUP(A195,'[2]Ledenlijst'!$B$2:$N$707,13,FALSE)</f>
        <v>K.OH</v>
      </c>
      <c r="D195" s="26" t="str">
        <f>VLOOKUP(A195,'[2]Ledenlijst'!$B$2:$N$707,7,FALSE)</f>
        <v>S</v>
      </c>
      <c r="E195" s="24"/>
      <c r="F195" s="24"/>
      <c r="G195" s="24"/>
      <c r="H195" s="24"/>
      <c r="I195" s="24"/>
    </row>
    <row r="196" spans="1:9" ht="12">
      <c r="A196" s="26">
        <v>9064</v>
      </c>
      <c r="B196" s="27" t="str">
        <f>VLOOKUP(A196,'[2]Ledenlijst'!$B$2:$N$707,2,FALSE)</f>
        <v>GERSOULLE Marc</v>
      </c>
      <c r="C196" s="26" t="str">
        <f>VLOOKUP(A196,'[2]Ledenlijst'!$B$2:$N$707,13,FALSE)</f>
        <v>K.OH</v>
      </c>
      <c r="D196" s="26" t="str">
        <f>VLOOKUP(A196,'[2]Ledenlijst'!$B$2:$N$707,7,FALSE)</f>
        <v>S</v>
      </c>
      <c r="E196" s="24"/>
      <c r="F196" s="24"/>
      <c r="G196" s="24"/>
      <c r="H196" s="24"/>
      <c r="I196" s="24"/>
    </row>
    <row r="197" spans="1:9" ht="12">
      <c r="A197" s="26">
        <v>4290</v>
      </c>
      <c r="B197" s="27" t="str">
        <f>VLOOKUP(A197,'[2]Ledenlijst'!$B$2:$N$707,2,FALSE)</f>
        <v>GILLADE Luc</v>
      </c>
      <c r="C197" s="26" t="str">
        <f>VLOOKUP(A197,'[2]Ledenlijst'!$B$2:$N$707,13,FALSE)</f>
        <v>K.OH</v>
      </c>
      <c r="D197" s="26" t="str">
        <f>VLOOKUP(A197,'[2]Ledenlijst'!$B$2:$N$707,7,FALSE)</f>
        <v>S</v>
      </c>
      <c r="E197" s="24"/>
      <c r="F197" s="24"/>
      <c r="G197" s="24"/>
      <c r="H197" s="24"/>
      <c r="I197" s="24"/>
    </row>
    <row r="198" spans="1:9" ht="12">
      <c r="A198" s="26">
        <v>4361</v>
      </c>
      <c r="B198" s="27" t="str">
        <f>VLOOKUP(A198,'[2]Ledenlijst'!$B$2:$N$707,2,FALSE)</f>
        <v>MANGELINCKX Nico</v>
      </c>
      <c r="C198" s="26" t="str">
        <f>VLOOKUP(A198,'[2]Ledenlijst'!$B$2:$N$707,13,FALSE)</f>
        <v>K.OH</v>
      </c>
      <c r="D198" s="26" t="str">
        <f>VLOOKUP(A198,'[2]Ledenlijst'!$B$2:$N$707,7,FALSE)</f>
        <v>S</v>
      </c>
      <c r="E198" s="24"/>
      <c r="G198" s="24"/>
      <c r="H198" s="24"/>
      <c r="I198" s="24"/>
    </row>
    <row r="199" spans="1:9" ht="12">
      <c r="A199" s="26">
        <v>8093</v>
      </c>
      <c r="B199" s="27" t="str">
        <f>VLOOKUP(A199,'[2]Ledenlijst'!$B$2:$N$707,2,FALSE)</f>
        <v>MATTHYS Karolien</v>
      </c>
      <c r="C199" s="26" t="str">
        <f>VLOOKUP(A199,'[2]Ledenlijst'!$B$2:$N$707,13,FALSE)</f>
        <v>K.OH</v>
      </c>
      <c r="D199" s="26" t="str">
        <f>VLOOKUP(A199,'[2]Ledenlijst'!$B$2:$N$707,7,FALSE)</f>
        <v>S</v>
      </c>
      <c r="E199" s="26"/>
      <c r="F199" s="24"/>
      <c r="G199" s="24"/>
      <c r="H199" s="24"/>
      <c r="I199" s="24"/>
    </row>
    <row r="200" spans="1:9" ht="12">
      <c r="A200" s="26">
        <v>2061</v>
      </c>
      <c r="B200" s="27" t="str">
        <f>VLOOKUP(A200,'[2]Ledenlijst'!$B$2:$N$707,2,FALSE)</f>
        <v>MERTENS Eddy</v>
      </c>
      <c r="C200" s="26" t="str">
        <f>VLOOKUP(A200,'[2]Ledenlijst'!$B$2:$N$707,13,FALSE)</f>
        <v>K.OH</v>
      </c>
      <c r="D200" s="26" t="str">
        <f>VLOOKUP(A200,'[2]Ledenlijst'!$B$2:$N$707,7,FALSE)</f>
        <v>S</v>
      </c>
      <c r="E200" s="24"/>
      <c r="F200" s="24"/>
      <c r="G200" s="24"/>
      <c r="H200" s="24"/>
      <c r="I200" s="24"/>
    </row>
    <row r="201" spans="1:9" ht="12">
      <c r="A201" s="26">
        <v>4387</v>
      </c>
      <c r="B201" s="27" t="str">
        <f>VLOOKUP(A201,'[2]Ledenlijst'!$B$2:$N$707,2,FALSE)</f>
        <v>TEMMERMAN Walter</v>
      </c>
      <c r="C201" s="26" t="str">
        <f>VLOOKUP(A201,'[2]Ledenlijst'!$B$2:$N$707,13,FALSE)</f>
        <v>K.OH</v>
      </c>
      <c r="D201" s="26" t="str">
        <f>VLOOKUP(A201,'[2]Ledenlijst'!$B$2:$N$707,7,FALSE)</f>
        <v>S</v>
      </c>
      <c r="E201" s="24"/>
      <c r="F201" s="24"/>
      <c r="G201" s="24"/>
      <c r="H201" s="24"/>
      <c r="I201" s="24"/>
    </row>
    <row r="202" spans="1:9" ht="12">
      <c r="A202" s="26">
        <v>8871</v>
      </c>
      <c r="B202" s="27" t="str">
        <f>VLOOKUP(A202,'[2]Ledenlijst'!$B$2:$N$707,2,FALSE)</f>
        <v>VANDENHENDE John</v>
      </c>
      <c r="C202" s="26" t="str">
        <f>VLOOKUP(A202,'[2]Ledenlijst'!$B$2:$N$707,13,FALSE)</f>
        <v>K.OH</v>
      </c>
      <c r="D202" s="26" t="str">
        <f>VLOOKUP(A202,'[2]Ledenlijst'!$B$2:$N$707,7,FALSE)</f>
        <v>S</v>
      </c>
      <c r="E202" s="24"/>
      <c r="F202" s="24"/>
      <c r="G202" s="24"/>
      <c r="H202" s="24"/>
      <c r="I202" s="24"/>
    </row>
    <row r="203" spans="1:9" ht="12">
      <c r="A203" s="26">
        <v>8066</v>
      </c>
      <c r="B203" s="27" t="str">
        <f>VLOOKUP(A203,'[2]Ledenlijst'!$B$2:$N$707,2,FALSE)</f>
        <v>VANDERHAUWAERT Christian</v>
      </c>
      <c r="C203" s="26" t="str">
        <f>VLOOKUP(A203,'[2]Ledenlijst'!$B$2:$N$707,13,FALSE)</f>
        <v>K.OH</v>
      </c>
      <c r="D203" s="26" t="str">
        <f>VLOOKUP(A203,'[2]Ledenlijst'!$B$2:$N$707,7,FALSE)</f>
        <v>S</v>
      </c>
      <c r="E203" s="24"/>
      <c r="F203" s="24"/>
      <c r="G203" s="24"/>
      <c r="H203" s="24"/>
      <c r="I203" s="24"/>
    </row>
    <row r="204" spans="1:9" ht="12">
      <c r="A204" s="26">
        <v>8662</v>
      </c>
      <c r="B204" s="27" t="str">
        <f>VLOOKUP(A204,'[2]Ledenlijst'!$B$2:$N$707,2,FALSE)</f>
        <v>VAN DER LINDEN Eric</v>
      </c>
      <c r="C204" s="26" t="str">
        <f>VLOOKUP(A204,'[2]Ledenlijst'!$B$2:$N$707,13,FALSE)</f>
        <v>K.OH</v>
      </c>
      <c r="D204" s="26" t="str">
        <f>VLOOKUP(A204,'[2]Ledenlijst'!$B$2:$N$707,7,FALSE)</f>
        <v>S</v>
      </c>
      <c r="E204" s="24"/>
      <c r="F204" s="24"/>
      <c r="G204" s="24"/>
      <c r="H204" s="24"/>
      <c r="I204" s="24"/>
    </row>
    <row r="205" spans="1:9" ht="12">
      <c r="A205" s="26">
        <v>4389</v>
      </c>
      <c r="B205" s="27" t="str">
        <f>VLOOKUP(A205,'[2]Ledenlijst'!$B$2:$N$707,2,FALSE)</f>
        <v>VAN KERCKHOVE Andre</v>
      </c>
      <c r="C205" s="26" t="str">
        <f>VLOOKUP(A205,'[2]Ledenlijst'!$B$2:$N$707,13,FALSE)</f>
        <v>K.OH</v>
      </c>
      <c r="D205" s="26" t="str">
        <f>VLOOKUP(A205,'[2]Ledenlijst'!$B$2:$N$707,7,FALSE)</f>
        <v>S</v>
      </c>
      <c r="E205" s="24"/>
      <c r="F205" s="24"/>
      <c r="G205" s="24"/>
      <c r="H205" s="24"/>
      <c r="I205" s="24"/>
    </row>
    <row r="206" spans="1:9" ht="12">
      <c r="A206" s="26">
        <v>4390</v>
      </c>
      <c r="B206" s="27" t="str">
        <f>VLOOKUP(A206,'[2]Ledenlijst'!$B$2:$N$707,2,FALSE)</f>
        <v>VAN MALDER Dirk</v>
      </c>
      <c r="C206" s="26" t="str">
        <f>VLOOKUP(A206,'[2]Ledenlijst'!$B$2:$N$707,13,FALSE)</f>
        <v>K.OH</v>
      </c>
      <c r="D206" s="26" t="str">
        <f>VLOOKUP(A206,'[2]Ledenlijst'!$B$2:$N$707,7,FALSE)</f>
        <v>S</v>
      </c>
      <c r="E206" s="24"/>
      <c r="F206" s="24"/>
      <c r="G206" s="24">
        <f>COUNTA(A189:A206)</f>
        <v>18</v>
      </c>
      <c r="H206" s="24"/>
      <c r="I206" s="24" t="s">
        <v>76</v>
      </c>
    </row>
    <row r="207" spans="1:5" ht="12">
      <c r="A207" s="37"/>
      <c r="E207" s="24"/>
    </row>
    <row r="208" spans="1:9" ht="12">
      <c r="A208" s="26"/>
      <c r="C208" s="23">
        <f>COUNTA(C147:C207)</f>
        <v>60</v>
      </c>
      <c r="D208" s="23">
        <f>COUNTA(D147:D207)</f>
        <v>51</v>
      </c>
      <c r="E208" s="23">
        <f>COUNTA(E147:E207)</f>
        <v>1</v>
      </c>
      <c r="F208" s="23">
        <f>COUNTA(F147:F207)</f>
        <v>8</v>
      </c>
      <c r="G208" s="23"/>
      <c r="H208" s="23">
        <f>SUM(G147:G206)</f>
        <v>60</v>
      </c>
      <c r="I208" s="23" t="s">
        <v>77</v>
      </c>
    </row>
    <row r="209" spans="1:9" ht="7.5" customHeight="1" thickBot="1">
      <c r="A209" s="33"/>
      <c r="B209" s="34"/>
      <c r="C209" s="35"/>
      <c r="D209" s="35"/>
      <c r="E209" s="35"/>
      <c r="F209" s="35"/>
      <c r="G209" s="35"/>
      <c r="H209" s="35"/>
      <c r="I209" s="35"/>
    </row>
    <row r="210" spans="1:9" ht="7.5" customHeight="1" thickTop="1">
      <c r="A210" s="26"/>
      <c r="C210" s="28"/>
      <c r="D210" s="28"/>
      <c r="E210" s="20"/>
      <c r="F210" s="20"/>
      <c r="G210" s="20"/>
      <c r="H210" s="20"/>
      <c r="I210" s="20"/>
    </row>
    <row r="211" spans="1:9" ht="12">
      <c r="A211" s="26" t="s">
        <v>78</v>
      </c>
      <c r="B211" s="27" t="str">
        <f>VLOOKUP(A211,'[2]Ledenlijst'!$B$2:$N$707,2,FALSE)</f>
        <v>BOSTOEN Kris</v>
      </c>
      <c r="C211" s="26" t="str">
        <f>VLOOKUP(A211,'[2]Ledenlijst'!$B$2:$N$707,13,FALSE)</f>
        <v>ED</v>
      </c>
      <c r="D211" s="26" t="str">
        <f>VLOOKUP(A211,'[2]Ledenlijst'!$B$2:$N$707,7,FALSE)</f>
        <v>S</v>
      </c>
      <c r="E211" s="24"/>
      <c r="F211" s="24"/>
      <c r="G211" s="24"/>
      <c r="H211" s="24"/>
      <c r="I211" s="24"/>
    </row>
    <row r="212" spans="1:9" ht="12">
      <c r="A212" s="26">
        <v>9420</v>
      </c>
      <c r="B212" s="27" t="str">
        <f>VLOOKUP(A212,'[2]Ledenlijst'!$B$2:$N$707,2,FALSE)</f>
        <v>CAUDRON Bjorn</v>
      </c>
      <c r="C212" s="26" t="str">
        <f>VLOOKUP(A212,'[2]Ledenlijst'!$B$2:$N$707,13,FALSE)</f>
        <v>ED</v>
      </c>
      <c r="D212" s="26" t="str">
        <f>VLOOKUP(A212,'[2]Ledenlijst'!$B$2:$N$707,7,FALSE)</f>
        <v>S</v>
      </c>
      <c r="E212" s="24"/>
      <c r="F212" s="24"/>
      <c r="G212" s="24"/>
      <c r="H212" s="24"/>
      <c r="I212" s="24"/>
    </row>
    <row r="213" spans="1:9" ht="12">
      <c r="A213" s="26">
        <v>9421</v>
      </c>
      <c r="B213" s="27" t="str">
        <f>VLOOKUP(A213,'[2]Ledenlijst'!$B$2:$N$707,2,FALSE)</f>
        <v>CAUDRON Danny</v>
      </c>
      <c r="C213" s="26" t="str">
        <f>VLOOKUP(A213,'[2]Ledenlijst'!$B$2:$N$707,13,FALSE)</f>
        <v>ED</v>
      </c>
      <c r="D213" s="26" t="str">
        <f>VLOOKUP(A213,'[2]Ledenlijst'!$B$2:$N$707,7,FALSE)</f>
        <v>S</v>
      </c>
      <c r="E213" s="24"/>
      <c r="F213" s="24"/>
      <c r="G213" s="24"/>
      <c r="H213" s="24"/>
      <c r="I213" s="24"/>
    </row>
    <row r="214" spans="1:9" ht="12">
      <c r="A214" s="26">
        <v>4425</v>
      </c>
      <c r="B214" s="27" t="str">
        <f>VLOOKUP(A214,'[2]Ledenlijst'!$B$2:$N$707,2,FALSE)</f>
        <v>GEVAERT André</v>
      </c>
      <c r="C214" s="26" t="str">
        <f>VLOOKUP(A214,'[2]Ledenlijst'!$B$2:$N$707,13,FALSE)</f>
        <v>ED</v>
      </c>
      <c r="D214" s="26" t="str">
        <f>VLOOKUP(A214,'[2]Ledenlijst'!$B$2:$N$707,7,FALSE)</f>
        <v>S</v>
      </c>
      <c r="E214" s="24"/>
      <c r="F214" s="24"/>
      <c r="G214" s="24"/>
      <c r="H214" s="24"/>
      <c r="I214" s="24"/>
    </row>
    <row r="215" spans="1:9" ht="12">
      <c r="A215" s="26">
        <v>8410</v>
      </c>
      <c r="B215" s="27" t="str">
        <f>VLOOKUP(A215,'[2]Ledenlijst'!$B$2:$N$707,2,FALSE)</f>
        <v>LIPPENS Tony</v>
      </c>
      <c r="C215" s="26" t="str">
        <f>VLOOKUP(A215,'[2]Ledenlijst'!$B$2:$N$707,13,FALSE)</f>
        <v>ED</v>
      </c>
      <c r="D215" s="26" t="str">
        <f>VLOOKUP(A215,'[2]Ledenlijst'!$B$2:$N$707,7,FALSE)</f>
        <v>S</v>
      </c>
      <c r="E215" s="24"/>
      <c r="F215" s="24"/>
      <c r="G215" s="20"/>
      <c r="H215" s="20"/>
      <c r="I215" s="20"/>
    </row>
    <row r="216" spans="1:9" ht="12">
      <c r="A216" s="26">
        <v>9260</v>
      </c>
      <c r="B216" s="27" t="str">
        <f>VLOOKUP(A216,'[2]Ledenlijst'!$B$2:$N$707,2,FALSE)</f>
        <v>VAN HEIRSEELE Roger</v>
      </c>
      <c r="C216" s="26" t="str">
        <f>VLOOKUP(A216,'[2]Ledenlijst'!$B$2:$N$707,13,FALSE)</f>
        <v>ED</v>
      </c>
      <c r="D216" s="26" t="str">
        <f>VLOOKUP(A216,'[2]Ledenlijst'!$B$2:$N$707,7,FALSE)</f>
        <v>S</v>
      </c>
      <c r="E216" s="24"/>
      <c r="F216" s="24"/>
      <c r="G216" s="24">
        <f>COUNTA(A211:A216)</f>
        <v>6</v>
      </c>
      <c r="H216" s="24"/>
      <c r="I216" s="24" t="s">
        <v>79</v>
      </c>
    </row>
    <row r="217" spans="1:9" ht="12">
      <c r="A217" s="26">
        <v>8654</v>
      </c>
      <c r="B217" s="27" t="str">
        <f>VLOOKUP(A217,'[2]Ledenlijst'!$B$2:$N$707,2,FALSE)</f>
        <v>BAETSLE Peter</v>
      </c>
      <c r="C217" s="26" t="str">
        <f>VLOOKUP(A217,'[2]Ledenlijst'!$B$2:$N$707,13,FALSE)</f>
        <v>GS</v>
      </c>
      <c r="D217" s="26" t="str">
        <f>VLOOKUP(A217,'[2]Ledenlijst'!$B$2:$N$707,7,FALSE)</f>
        <v>S</v>
      </c>
      <c r="E217" s="24"/>
      <c r="F217" s="24"/>
      <c r="G217" s="24"/>
      <c r="H217" s="24"/>
      <c r="I217" s="24"/>
    </row>
    <row r="218" spans="1:9" ht="12">
      <c r="A218" s="26">
        <v>4506</v>
      </c>
      <c r="B218" s="27" t="str">
        <f>VLOOKUP(A218,'[2]Ledenlijst'!$B$2:$N$707,2,FALSE)</f>
        <v>BRACKE Tom</v>
      </c>
      <c r="C218" s="26" t="str">
        <f>VLOOKUP(A218,'[2]Ledenlijst'!$B$2:$N$707,13,FALSE)</f>
        <v>GS</v>
      </c>
      <c r="D218" s="26" t="str">
        <f>VLOOKUP(A218,'[2]Ledenlijst'!$B$2:$N$707,7,FALSE)</f>
        <v>S</v>
      </c>
      <c r="E218" s="24"/>
      <c r="F218" s="24"/>
      <c r="G218" s="24"/>
      <c r="H218" s="24"/>
      <c r="I218" s="24"/>
    </row>
    <row r="219" spans="1:9" ht="12">
      <c r="A219" s="26">
        <v>6701</v>
      </c>
      <c r="B219" s="27" t="str">
        <f>VLOOKUP(A219,'[2]Ledenlijst'!$B$2:$N$707,2,FALSE)</f>
        <v>BROCHE Philippe</v>
      </c>
      <c r="C219" s="26" t="str">
        <f>VLOOKUP(A219,'[2]Ledenlijst'!$B$2:$N$707,13,FALSE)</f>
        <v>GS</v>
      </c>
      <c r="D219" s="26" t="str">
        <f>VLOOKUP(A219,'[2]Ledenlijst'!$B$2:$N$707,7,FALSE)</f>
        <v>S</v>
      </c>
      <c r="E219" s="24"/>
      <c r="F219" s="24"/>
      <c r="G219" s="20"/>
      <c r="H219" s="24"/>
      <c r="I219" s="24"/>
    </row>
    <row r="220" spans="1:9" ht="12">
      <c r="A220" s="26">
        <v>6703</v>
      </c>
      <c r="B220" s="27" t="str">
        <f>VLOOKUP(A220,'[2]Ledenlijst'!$B$2:$N$707,2,FALSE)</f>
        <v>CLAUS Pascal</v>
      </c>
      <c r="C220" s="26" t="str">
        <f>VLOOKUP(A220,'[2]Ledenlijst'!$B$2:$N$707,13,FALSE)</f>
        <v>GS</v>
      </c>
      <c r="D220" s="26" t="str">
        <f>VLOOKUP(A220,'[2]Ledenlijst'!$B$2:$N$707,7,FALSE)</f>
        <v>S</v>
      </c>
      <c r="E220" s="24"/>
      <c r="F220" s="20"/>
      <c r="G220" s="20"/>
      <c r="H220" s="24"/>
      <c r="I220" s="24"/>
    </row>
    <row r="221" spans="1:9" ht="12">
      <c r="A221" s="26">
        <v>1033</v>
      </c>
      <c r="B221" s="27" t="str">
        <f>VLOOKUP(A221,'[2]Ledenlijst'!$B$2:$N$707,2,FALSE)</f>
        <v>DE CASTER Marc</v>
      </c>
      <c r="C221" s="26" t="str">
        <f>VLOOKUP(A221,'[2]Ledenlijst'!$B$2:$N$707,13,FALSE)</f>
        <v>GS</v>
      </c>
      <c r="D221" s="26" t="str">
        <f>VLOOKUP(A221,'[2]Ledenlijst'!$B$2:$N$707,7,FALSE)</f>
        <v>S</v>
      </c>
      <c r="E221" s="24"/>
      <c r="F221" s="20"/>
      <c r="G221" s="24"/>
      <c r="H221" s="24"/>
      <c r="I221" s="24"/>
    </row>
    <row r="222" spans="1:9" ht="12">
      <c r="A222" s="26">
        <v>9959</v>
      </c>
      <c r="B222" s="27" t="str">
        <f>VLOOKUP(A222,'[2]Ledenlijst'!$B$2:$N$707,2,FALSE)</f>
        <v>DEDEYNE Firmin</v>
      </c>
      <c r="C222" s="26" t="str">
        <f>VLOOKUP(A222,'[2]Ledenlijst'!$B$2:$N$707,13,FALSE)</f>
        <v>GS</v>
      </c>
      <c r="D222" s="26" t="str">
        <f>VLOOKUP(A222,'[2]Ledenlijst'!$B$2:$N$707,7,FALSE)</f>
        <v>S</v>
      </c>
      <c r="E222" s="24"/>
      <c r="F222" s="20"/>
      <c r="G222" s="24"/>
      <c r="H222" s="24"/>
      <c r="I222" s="24"/>
    </row>
    <row r="223" spans="1:9" ht="12">
      <c r="A223" s="26">
        <v>8889</v>
      </c>
      <c r="B223" s="27" t="str">
        <f>VLOOKUP(A223,'[2]Ledenlijst'!$B$2:$N$707,2,FALSE)</f>
        <v>DE PREST Alex</v>
      </c>
      <c r="C223" s="26" t="str">
        <f>VLOOKUP(A223,'[2]Ledenlijst'!$B$2:$N$707,13,FALSE)</f>
        <v>GS</v>
      </c>
      <c r="D223" s="26" t="str">
        <f>VLOOKUP(A223,'[2]Ledenlijst'!$B$2:$N$707,7,FALSE)</f>
        <v>S</v>
      </c>
      <c r="E223" s="24"/>
      <c r="F223" s="20"/>
      <c r="G223" s="24"/>
      <c r="H223" s="24"/>
      <c r="I223" s="24"/>
    </row>
    <row r="224" spans="1:9" ht="12">
      <c r="A224" s="26">
        <v>8163</v>
      </c>
      <c r="B224" s="27" t="str">
        <f>VLOOKUP(A224,'[2]Ledenlijst'!$B$2:$N$707,2,FALSE)</f>
        <v>DE WEIRDT Jean-Marie</v>
      </c>
      <c r="C224" s="26" t="str">
        <f>VLOOKUP(A224,'[2]Ledenlijst'!$B$2:$N$707,13,FALSE)</f>
        <v>GS</v>
      </c>
      <c r="D224" s="26" t="str">
        <f>VLOOKUP(A224,'[2]Ledenlijst'!$B$2:$N$707,7,FALSE)</f>
        <v>S</v>
      </c>
      <c r="E224" s="24"/>
      <c r="F224" s="20"/>
      <c r="G224" s="24"/>
      <c r="H224" s="24"/>
      <c r="I224" s="24"/>
    </row>
    <row r="225" spans="1:9" ht="12">
      <c r="A225" s="26">
        <v>7203</v>
      </c>
      <c r="B225" s="27" t="str">
        <f>VLOOKUP(A225,'[2]Ledenlijst'!$B$2:$N$707,2,FALSE)</f>
        <v>DELARUE Dirk</v>
      </c>
      <c r="C225" s="26" t="str">
        <f>VLOOKUP(A225,'[2]Ledenlijst'!$B$2:$N$707,13,FALSE)</f>
        <v>GS</v>
      </c>
      <c r="D225" s="26" t="str">
        <f>VLOOKUP(A225,'[2]Ledenlijst'!$B$2:$N$707,7,FALSE)</f>
        <v>S</v>
      </c>
      <c r="E225" s="24"/>
      <c r="F225" s="20"/>
      <c r="G225" s="24"/>
      <c r="H225" s="24"/>
      <c r="I225" s="24"/>
    </row>
    <row r="226" spans="1:9" ht="12">
      <c r="A226" s="26">
        <v>4541</v>
      </c>
      <c r="B226" s="27" t="str">
        <f>VLOOKUP(A226,'[2]Ledenlijst'!$B$2:$N$707,2,FALSE)</f>
        <v>DELLAERT Marc</v>
      </c>
      <c r="C226" s="26" t="str">
        <f>VLOOKUP(A226,'[2]Ledenlijst'!$B$2:$N$707,13,FALSE)</f>
        <v>GS</v>
      </c>
      <c r="D226" s="26" t="str">
        <f>VLOOKUP(A226,'[2]Ledenlijst'!$B$2:$N$707,7,FALSE)</f>
        <v>S</v>
      </c>
      <c r="E226" s="24"/>
      <c r="F226" s="20"/>
      <c r="G226" s="24"/>
      <c r="H226" s="24"/>
      <c r="I226" s="24"/>
    </row>
    <row r="227" spans="1:9" ht="12">
      <c r="A227" s="26">
        <v>4454</v>
      </c>
      <c r="B227" s="27" t="str">
        <f>VLOOKUP(A227,'[2]Ledenlijst'!$B$2:$N$707,2,FALSE)</f>
        <v>DEPOORTER Reginald</v>
      </c>
      <c r="C227" s="26" t="str">
        <f>VLOOKUP(A227,'[2]Ledenlijst'!$B$2:$N$707,13,FALSE)</f>
        <v>GS</v>
      </c>
      <c r="D227" s="26" t="str">
        <f>VLOOKUP(A227,'[2]Ledenlijst'!$B$2:$N$707,7,FALSE)</f>
        <v>S</v>
      </c>
      <c r="E227" s="26"/>
      <c r="F227" s="20"/>
      <c r="G227" s="24"/>
      <c r="H227" s="24"/>
      <c r="I227" s="24"/>
    </row>
    <row r="228" spans="1:9" ht="12">
      <c r="A228" s="26">
        <v>9419</v>
      </c>
      <c r="B228" s="27" t="str">
        <f>VLOOKUP(A228,'[2]Ledenlijst'!$B$2:$N$707,2,FALSE)</f>
        <v>MOEYKENS Biacio</v>
      </c>
      <c r="C228" s="26" t="str">
        <f>VLOOKUP(A228,'[2]Ledenlijst'!$B$2:$N$707,13,FALSE)</f>
        <v>GS</v>
      </c>
      <c r="D228" s="26" t="str">
        <f>VLOOKUP(A228,'[2]Ledenlijst'!$B$2:$N$707,7,FALSE)</f>
        <v>S</v>
      </c>
      <c r="E228" s="24"/>
      <c r="F228" s="20"/>
      <c r="G228" s="24"/>
      <c r="H228" s="24"/>
      <c r="I228" s="24"/>
    </row>
    <row r="229" spans="1:9" ht="12">
      <c r="A229" s="26">
        <v>4466</v>
      </c>
      <c r="B229" s="27" t="str">
        <f>VLOOKUP(A229,'[2]Ledenlijst'!$B$2:$N$707,2,FALSE)</f>
        <v>TREMERIE Walter</v>
      </c>
      <c r="C229" s="26" t="str">
        <f>VLOOKUP(A229,'[2]Ledenlijst'!$B$2:$N$707,13,FALSE)</f>
        <v>GS</v>
      </c>
      <c r="D229" s="26" t="str">
        <f>VLOOKUP(A229,'[2]Ledenlijst'!$B$2:$N$707,7,FALSE)</f>
        <v>S</v>
      </c>
      <c r="E229" s="24"/>
      <c r="F229" s="20"/>
      <c r="G229" s="24"/>
      <c r="H229" s="24"/>
      <c r="I229" s="24"/>
    </row>
    <row r="230" spans="1:9" ht="12">
      <c r="A230" s="26">
        <v>7498</v>
      </c>
      <c r="B230" s="27" t="str">
        <f>VLOOKUP(A230,'[2]Ledenlijst'!$B$2:$N$707,2,FALSE)</f>
        <v>VAN DAM Jens</v>
      </c>
      <c r="C230" s="26" t="str">
        <f>VLOOKUP(A230,'[2]Ledenlijst'!$B$2:$N$707,13,FALSE)</f>
        <v>GS</v>
      </c>
      <c r="D230" s="26" t="str">
        <f>VLOOKUP(A230,'[2]Ledenlijst'!$B$2:$N$707,7,FALSE)</f>
        <v>S</v>
      </c>
      <c r="E230" s="24"/>
      <c r="F230" s="20"/>
      <c r="G230" s="24"/>
      <c r="H230" s="24"/>
      <c r="I230" s="24"/>
    </row>
    <row r="231" spans="1:9" ht="12">
      <c r="A231" s="26">
        <v>8890</v>
      </c>
      <c r="B231" s="27" t="str">
        <f>VLOOKUP(A231,'[2]Ledenlijst'!$B$2:$N$707,2,FALSE)</f>
        <v>VAN HOLLE Jean-Pierre</v>
      </c>
      <c r="C231" s="26" t="str">
        <f>VLOOKUP(A231,'[2]Ledenlijst'!$B$2:$N$707,13,FALSE)</f>
        <v>GS</v>
      </c>
      <c r="D231" s="26" t="str">
        <f>VLOOKUP(A231,'[2]Ledenlijst'!$B$2:$N$707,7,FALSE)</f>
        <v>S</v>
      </c>
      <c r="E231" s="24"/>
      <c r="F231" s="20"/>
      <c r="G231" s="24"/>
      <c r="H231" s="24"/>
      <c r="I231" s="24"/>
    </row>
    <row r="232" spans="1:9" ht="12">
      <c r="A232" s="26">
        <v>4587</v>
      </c>
      <c r="B232" s="27" t="str">
        <f>VLOOKUP(A232,'[2]Ledenlijst'!$B$2:$N$707,2,FALSE)</f>
        <v>VERSTRAETEN Frank</v>
      </c>
      <c r="C232" s="26" t="str">
        <f>VLOOKUP(A232,'[2]Ledenlijst'!$B$2:$N$707,13,FALSE)</f>
        <v>GS</v>
      </c>
      <c r="D232" s="26" t="str">
        <f>VLOOKUP(A232,'[2]Ledenlijst'!$B$2:$N$707,7,FALSE)</f>
        <v>S</v>
      </c>
      <c r="E232" s="24"/>
      <c r="F232" s="20"/>
      <c r="G232" s="24"/>
      <c r="H232" s="24"/>
      <c r="I232" s="24"/>
    </row>
    <row r="233" spans="1:9" ht="12">
      <c r="A233" s="26">
        <v>1039</v>
      </c>
      <c r="B233" s="27" t="str">
        <f>VLOOKUP(A233,'[2]Ledenlijst'!$B$2:$N$707,2,FALSE)</f>
        <v>WIEME Koenraad</v>
      </c>
      <c r="C233" s="26" t="str">
        <f>VLOOKUP(A233,'[2]Ledenlijst'!$B$2:$N$707,13,FALSE)</f>
        <v>GS</v>
      </c>
      <c r="D233" s="26" t="str">
        <f>VLOOKUP(A233,'[2]Ledenlijst'!$B$2:$N$707,7,FALSE)</f>
        <v>S</v>
      </c>
      <c r="E233" s="24"/>
      <c r="F233" s="20"/>
      <c r="G233" s="24">
        <f>COUNTA(A217:A233)</f>
        <v>17</v>
      </c>
      <c r="H233" s="24"/>
      <c r="I233" s="24" t="s">
        <v>80</v>
      </c>
    </row>
    <row r="234" spans="1:9" ht="12">
      <c r="A234" s="26">
        <v>7806</v>
      </c>
      <c r="B234" s="27" t="str">
        <f>VLOOKUP(A234,'[2]Ledenlijst'!$B$2:$N$707,2,FALSE)</f>
        <v>BAUTE Steven</v>
      </c>
      <c r="C234" s="26" t="str">
        <f>VLOOKUP(A234,'[2]Ledenlijst'!$B$2:$N$707,13,FALSE)</f>
        <v>EWH</v>
      </c>
      <c r="D234" s="26" t="str">
        <f>VLOOKUP(A234,'[2]Ledenlijst'!$B$2:$N$707,7,FALSE)</f>
        <v>S</v>
      </c>
      <c r="E234" s="24"/>
      <c r="F234" s="20"/>
      <c r="G234" s="24"/>
      <c r="H234" s="24"/>
      <c r="I234" s="24"/>
    </row>
    <row r="235" spans="1:9" ht="12">
      <c r="A235" s="26">
        <v>1071</v>
      </c>
      <c r="B235" s="27" t="str">
        <f>VLOOKUP(A235,'[2]Ledenlijst'!$B$2:$N$707,2,FALSE)</f>
        <v>BILLIET Jelle</v>
      </c>
      <c r="C235" s="26" t="str">
        <f>VLOOKUP(A235,'[2]Ledenlijst'!$B$2:$N$707,13,FALSE)</f>
        <v>EWH</v>
      </c>
      <c r="D235" s="20"/>
      <c r="E235" s="26" t="str">
        <f>VLOOKUP(A235,'[2]Ledenlijst'!$B$2:$N$707,7,FALSE)</f>
        <v>J</v>
      </c>
      <c r="F235" s="20"/>
      <c r="G235" s="20"/>
      <c r="H235" s="20"/>
      <c r="I235" s="20"/>
    </row>
    <row r="236" spans="1:9" ht="12">
      <c r="A236" s="26">
        <v>9966</v>
      </c>
      <c r="B236" s="27" t="str">
        <f>VLOOKUP(A236,'[2]Ledenlijst'!$B$2:$N$707,2,FALSE)</f>
        <v>BRUGGEMAN Etienne</v>
      </c>
      <c r="C236" s="26" t="str">
        <f>VLOOKUP(A236,'[2]Ledenlijst'!$B$2:$N$707,13,FALSE)</f>
        <v>EWH</v>
      </c>
      <c r="D236" s="26" t="str">
        <f>VLOOKUP(A236,'[2]Ledenlijst'!$B$2:$N$707,7,FALSE)</f>
        <v>S</v>
      </c>
      <c r="E236" s="24"/>
      <c r="F236" s="20"/>
      <c r="G236" s="24"/>
      <c r="H236" s="24"/>
      <c r="I236" s="24"/>
    </row>
    <row r="237" spans="1:9" ht="12">
      <c r="A237" s="26" t="s">
        <v>81</v>
      </c>
      <c r="B237" s="27" t="str">
        <f>VLOOKUP(A237,'[2]Ledenlijst'!$B$2:$N$707,2,FALSE)</f>
        <v>CAUDRON Bjorn</v>
      </c>
      <c r="C237" s="26" t="str">
        <f>VLOOKUP(A237,'[2]Ledenlijst'!$B$2:$N$707,13,FALSE)</f>
        <v>EWH</v>
      </c>
      <c r="D237" s="20"/>
      <c r="E237" s="28"/>
      <c r="F237" s="26" t="str">
        <f>VLOOKUP(A237,'[2]Ledenlijst'!$B$2:$N$707,7,FALSE)</f>
        <v>K</v>
      </c>
      <c r="G237" s="24"/>
      <c r="H237" s="24"/>
      <c r="I237" s="24"/>
    </row>
    <row r="238" spans="1:9" ht="12">
      <c r="A238" s="26" t="s">
        <v>82</v>
      </c>
      <c r="B238" s="27" t="str">
        <f>VLOOKUP(A238,'[2]Ledenlijst'!$B$2:$N$707,2,FALSE)</f>
        <v>CAUDRON Danny</v>
      </c>
      <c r="C238" s="26" t="str">
        <f>VLOOKUP(A238,'[2]Ledenlijst'!$B$2:$N$707,13,FALSE)</f>
        <v>EWH</v>
      </c>
      <c r="D238" s="20"/>
      <c r="E238" s="24"/>
      <c r="F238" s="26" t="str">
        <f>VLOOKUP(A238,'[2]Ledenlijst'!$B$2:$N$707,7,FALSE)</f>
        <v>K</v>
      </c>
      <c r="G238" s="24"/>
      <c r="H238" s="24"/>
      <c r="I238" s="24"/>
    </row>
    <row r="239" spans="1:9" ht="12">
      <c r="A239" s="26">
        <v>8063</v>
      </c>
      <c r="B239" s="27" t="str">
        <f>VLOOKUP(A239,'[2]Ledenlijst'!$B$2:$N$707,2,FALSE)</f>
        <v>COPPENS Christiaan</v>
      </c>
      <c r="C239" s="26" t="str">
        <f>VLOOKUP(A239,'[2]Ledenlijst'!$B$2:$N$707,13,FALSE)</f>
        <v>EWH</v>
      </c>
      <c r="D239" s="26" t="str">
        <f>VLOOKUP(A239,'[2]Ledenlijst'!$B$2:$N$707,7,FALSE)</f>
        <v>S</v>
      </c>
      <c r="E239" s="24"/>
      <c r="G239" s="24"/>
      <c r="H239" s="24"/>
      <c r="I239" s="24"/>
    </row>
    <row r="240" spans="1:9" ht="12.75" customHeight="1">
      <c r="A240" s="26">
        <v>4472</v>
      </c>
      <c r="B240" s="27" t="str">
        <f>VLOOKUP(A240,'[2]Ledenlijst'!$B$2:$N$707,2,FALSE)</f>
        <v>DE BAETS Danny</v>
      </c>
      <c r="C240" s="26" t="str">
        <f>VLOOKUP(A240,'[2]Ledenlijst'!$B$2:$N$707,13,FALSE)</f>
        <v>EWH</v>
      </c>
      <c r="D240" s="26" t="str">
        <f>VLOOKUP(A240,'[2]Ledenlijst'!$B$2:$N$707,7,FALSE)</f>
        <v>S</v>
      </c>
      <c r="E240" s="24"/>
      <c r="G240" s="24"/>
      <c r="H240" s="24"/>
      <c r="I240" s="24"/>
    </row>
    <row r="241" spans="1:9" ht="12">
      <c r="A241" s="26">
        <v>9592</v>
      </c>
      <c r="B241" s="27" t="str">
        <f>VLOOKUP(A241,'[2]Ledenlijst'!$B$2:$N$707,2,FALSE)</f>
        <v>DE LOBEL Marc</v>
      </c>
      <c r="C241" s="26" t="str">
        <f>VLOOKUP(A241,'[2]Ledenlijst'!$B$2:$N$707,13,FALSE)</f>
        <v>EWH</v>
      </c>
      <c r="D241" s="26" t="str">
        <f>VLOOKUP(A241,'[2]Ledenlijst'!$B$2:$N$707,7,FALSE)</f>
        <v>S</v>
      </c>
      <c r="E241" s="24"/>
      <c r="G241" s="24"/>
      <c r="H241" s="24"/>
      <c r="I241" s="24"/>
    </row>
    <row r="242" spans="1:9" ht="12">
      <c r="A242" s="29" t="s">
        <v>83</v>
      </c>
      <c r="B242" s="27" t="str">
        <f>VLOOKUP(A242,'[2]Ledenlijst'!$B$2:$N$707,2,FALSE)</f>
        <v>FOURNEAU Alain</v>
      </c>
      <c r="C242" s="26" t="str">
        <f>VLOOKUP(A242,'[2]Ledenlijst'!$B$2:$N$707,13,FALSE)</f>
        <v>EWH</v>
      </c>
      <c r="D242" s="20"/>
      <c r="E242" s="24"/>
      <c r="F242" s="26" t="str">
        <f>VLOOKUP(A242,'[2]Ledenlijst'!$B$2:$N$707,7,FALSE)</f>
        <v>K</v>
      </c>
      <c r="G242" s="24"/>
      <c r="H242" s="24"/>
      <c r="I242" s="24"/>
    </row>
    <row r="243" spans="1:9" ht="12">
      <c r="A243" s="29" t="s">
        <v>84</v>
      </c>
      <c r="B243" s="27" t="str">
        <f>VLOOKUP(A243,'[2]Ledenlijst'!$B$2:$N$707,2,FALSE)</f>
        <v>GEVAERT André</v>
      </c>
      <c r="C243" s="26" t="str">
        <f>VLOOKUP(A243,'[2]Ledenlijst'!$B$2:$N$707,13,FALSE)</f>
        <v>EWH</v>
      </c>
      <c r="D243" s="20"/>
      <c r="E243" s="24"/>
      <c r="F243" s="26" t="str">
        <f>VLOOKUP(A243,'[2]Ledenlijst'!$B$2:$N$707,7,FALSE)</f>
        <v>K</v>
      </c>
      <c r="G243" s="24"/>
      <c r="H243" s="24"/>
      <c r="I243" s="24"/>
    </row>
    <row r="244" spans="1:9" ht="12">
      <c r="A244" s="26">
        <v>8657</v>
      </c>
      <c r="B244" s="27" t="str">
        <f>VLOOKUP(A244,'[2]Ledenlijst'!$B$2:$N$707,2,FALSE)</f>
        <v>HOLDERBEKE Alex</v>
      </c>
      <c r="C244" s="26" t="str">
        <f>VLOOKUP(A244,'[2]Ledenlijst'!$B$2:$N$707,13,FALSE)</f>
        <v>EWH</v>
      </c>
      <c r="D244" s="26" t="str">
        <f>VLOOKUP(A244,'[2]Ledenlijst'!$B$2:$N$707,7,FALSE)</f>
        <v>S</v>
      </c>
      <c r="E244" s="24"/>
      <c r="G244" s="24"/>
      <c r="H244" s="24"/>
      <c r="I244" s="24"/>
    </row>
    <row r="245" spans="1:9" ht="12">
      <c r="A245" s="26">
        <v>4550</v>
      </c>
      <c r="B245" s="27" t="str">
        <f>VLOOKUP(A245,'[2]Ledenlijst'!$B$2:$N$707,2,FALSE)</f>
        <v>KESTELOOT Patrick</v>
      </c>
      <c r="C245" s="26" t="str">
        <f>VLOOKUP(A245,'[2]Ledenlijst'!$B$2:$N$707,13,FALSE)</f>
        <v>EWH</v>
      </c>
      <c r="D245" s="26" t="str">
        <f>VLOOKUP(A245,'[2]Ledenlijst'!$B$2:$N$707,7,FALSE)</f>
        <v>S</v>
      </c>
      <c r="E245" s="24"/>
      <c r="G245" s="20"/>
      <c r="H245" s="24"/>
      <c r="I245" s="24"/>
    </row>
    <row r="246" spans="1:9" ht="12">
      <c r="A246" s="26">
        <v>9593</v>
      </c>
      <c r="B246" s="27" t="str">
        <f>VLOOKUP(A246,'[2]Ledenlijst'!$B$2:$N$707,2,FALSE)</f>
        <v>TRENSON Gabriel</v>
      </c>
      <c r="C246" s="26" t="str">
        <f>VLOOKUP(A246,'[2]Ledenlijst'!$B$2:$N$707,13,FALSE)</f>
        <v>EWH</v>
      </c>
      <c r="D246" s="26" t="str">
        <f>VLOOKUP(A246,'[2]Ledenlijst'!$B$2:$N$707,7,FALSE)</f>
        <v>S</v>
      </c>
      <c r="E246" s="24"/>
      <c r="G246" s="20"/>
      <c r="H246" s="24"/>
      <c r="I246" s="24"/>
    </row>
    <row r="247" spans="1:9" ht="12">
      <c r="A247" s="26">
        <v>9424</v>
      </c>
      <c r="B247" s="27" t="str">
        <f>VLOOKUP(A247,'[2]Ledenlijst'!$B$2:$N$707,2,FALSE)</f>
        <v>VAN DEN EEDE Marc</v>
      </c>
      <c r="C247" s="26" t="str">
        <f>VLOOKUP(A247,'[2]Ledenlijst'!$B$2:$N$707,13,FALSE)</f>
        <v>EWH</v>
      </c>
      <c r="D247" s="26" t="str">
        <f>VLOOKUP(A247,'[2]Ledenlijst'!$B$2:$N$707,7,FALSE)</f>
        <v>S</v>
      </c>
      <c r="E247" s="28"/>
      <c r="G247" s="24"/>
      <c r="H247" s="24"/>
      <c r="I247" s="24"/>
    </row>
    <row r="248" spans="1:9" ht="12">
      <c r="A248" s="26">
        <v>9594</v>
      </c>
      <c r="B248" s="27" t="str">
        <f>VLOOKUP(A248,'[2]Ledenlijst'!$B$2:$N$707,2,FALSE)</f>
        <v>VAN QUATHEM Romain</v>
      </c>
      <c r="C248" s="26" t="str">
        <f>VLOOKUP(A248,'[2]Ledenlijst'!$B$2:$N$707,13,FALSE)</f>
        <v>EWH</v>
      </c>
      <c r="D248" s="26" t="str">
        <f>VLOOKUP(A248,'[2]Ledenlijst'!$B$2:$N$707,7,FALSE)</f>
        <v>S</v>
      </c>
      <c r="E248" s="24"/>
      <c r="G248" s="24"/>
      <c r="H248" s="24"/>
      <c r="I248" s="24"/>
    </row>
    <row r="249" spans="1:9" ht="12">
      <c r="A249" s="26">
        <v>9595</v>
      </c>
      <c r="B249" s="27" t="str">
        <f>VLOOKUP(A249,'[2]Ledenlijst'!$B$2:$N$707,2,FALSE)</f>
        <v>VERBEURE Danny</v>
      </c>
      <c r="C249" s="26" t="str">
        <f>VLOOKUP(A249,'[2]Ledenlijst'!$B$2:$N$707,13,FALSE)</f>
        <v>EWH</v>
      </c>
      <c r="D249" s="26" t="str">
        <f>VLOOKUP(A249,'[2]Ledenlijst'!$B$2:$N$707,7,FALSE)</f>
        <v>S</v>
      </c>
      <c r="E249" s="24"/>
      <c r="F249" s="26"/>
      <c r="G249" s="24">
        <f>COUNTA(A234:A249)</f>
        <v>16</v>
      </c>
      <c r="H249" s="24"/>
      <c r="I249" s="24" t="s">
        <v>85</v>
      </c>
    </row>
    <row r="250" spans="1:9" ht="12">
      <c r="A250" s="26" t="s">
        <v>86</v>
      </c>
      <c r="B250" s="27" t="str">
        <f>VLOOKUP(A250,'[2]Ledenlijst'!$B$2:$N$707,2,FALSE)</f>
        <v>BAETE Jean-Pierre</v>
      </c>
      <c r="C250" s="26" t="str">
        <f>VLOOKUP(A250,'[2]Ledenlijst'!$B$2:$N$707,13,FALSE)</f>
        <v>BVG</v>
      </c>
      <c r="D250" s="20"/>
      <c r="E250" s="24"/>
      <c r="F250" s="26" t="str">
        <f>VLOOKUP(A250,'[2]Ledenlijst'!$B$2:$N$707,7,FALSE)</f>
        <v>K</v>
      </c>
      <c r="G250" s="24"/>
      <c r="H250" s="24"/>
      <c r="I250" s="24"/>
    </row>
    <row r="251" spans="1:9" ht="12">
      <c r="A251" s="26">
        <v>4942</v>
      </c>
      <c r="B251" s="27" t="str">
        <f>VLOOKUP(A251,'[2]Ledenlijst'!$B$2:$N$707,2,FALSE)</f>
        <v>BAETENS Marc</v>
      </c>
      <c r="C251" s="26" t="str">
        <f>VLOOKUP(A251,'[2]Ledenlijst'!$B$2:$N$707,13,FALSE)</f>
        <v>BVG</v>
      </c>
      <c r="D251" s="26" t="str">
        <f>VLOOKUP(A251,'[2]Ledenlijst'!$B$2:$N$707,7,FALSE)</f>
        <v>S</v>
      </c>
      <c r="E251" s="24"/>
      <c r="G251" s="24"/>
      <c r="H251" s="24"/>
      <c r="I251" s="24"/>
    </row>
    <row r="252" spans="1:9" ht="12">
      <c r="A252" s="29">
        <v>6435</v>
      </c>
      <c r="B252" s="27" t="str">
        <f>VLOOKUP(A252,'[2]Ledenlijst'!$B$2:$N$707,2,FALSE)</f>
        <v>BELAEY Danny</v>
      </c>
      <c r="C252" s="26" t="str">
        <f>VLOOKUP(A252,'[2]Ledenlijst'!$B$2:$N$707,13,FALSE)</f>
        <v>BVG</v>
      </c>
      <c r="D252" s="26" t="str">
        <f>VLOOKUP(A252,'[2]Ledenlijst'!$B$2:$N$707,7,FALSE)</f>
        <v>S</v>
      </c>
      <c r="E252" s="24"/>
      <c r="G252" s="24"/>
      <c r="H252" s="24"/>
      <c r="I252" s="24"/>
    </row>
    <row r="253" spans="1:9" ht="12">
      <c r="A253" s="26">
        <v>7476</v>
      </c>
      <c r="B253" s="27" t="str">
        <f>VLOOKUP(A253,'[2]Ledenlijst'!$B$2:$N$707,2,FALSE)</f>
        <v>DE COOMAN Marcel</v>
      </c>
      <c r="C253" s="26" t="str">
        <f>VLOOKUP(A253,'[2]Ledenlijst'!$B$2:$N$707,13,FALSE)</f>
        <v>BVG</v>
      </c>
      <c r="D253" s="26" t="str">
        <f>VLOOKUP(A253,'[2]Ledenlijst'!$B$2:$N$707,7,FALSE)</f>
        <v>S</v>
      </c>
      <c r="E253" s="24"/>
      <c r="G253" s="24"/>
      <c r="H253" s="24"/>
      <c r="I253" s="24"/>
    </row>
    <row r="254" spans="1:9" ht="12">
      <c r="A254" s="26">
        <v>4341</v>
      </c>
      <c r="B254" s="27" t="str">
        <f>VLOOKUP(A254,'[2]Ledenlijst'!$B$2:$N$707,2,FALSE)</f>
        <v>DE COSTER Luc</v>
      </c>
      <c r="C254" s="26" t="str">
        <f>VLOOKUP(A254,'[2]Ledenlijst'!$B$2:$N$707,13,FALSE)</f>
        <v>BVG</v>
      </c>
      <c r="D254" s="26" t="str">
        <f>VLOOKUP(A254,'[2]Ledenlijst'!$B$2:$N$707,7,FALSE)</f>
        <v>S</v>
      </c>
      <c r="E254" s="28"/>
      <c r="G254" s="24"/>
      <c r="H254" s="24"/>
      <c r="I254" s="24"/>
    </row>
    <row r="255" spans="1:9" ht="12">
      <c r="A255" s="26">
        <v>4910</v>
      </c>
      <c r="B255" s="27" t="str">
        <f>VLOOKUP(A255,'[2]Ledenlijst'!$B$2:$N$707,2,FALSE)</f>
        <v>DE FLO Herman</v>
      </c>
      <c r="C255" s="26" t="str">
        <f>VLOOKUP(A255,'[2]Ledenlijst'!$B$2:$N$707,13,FALSE)</f>
        <v>BVG</v>
      </c>
      <c r="D255" s="26" t="str">
        <f>VLOOKUP(A255,'[2]Ledenlijst'!$B$2:$N$707,7,FALSE)</f>
        <v>S</v>
      </c>
      <c r="E255" s="24"/>
      <c r="G255" s="20"/>
      <c r="H255" s="24"/>
      <c r="I255" s="24"/>
    </row>
    <row r="256" spans="1:9" ht="12">
      <c r="A256" s="26">
        <v>9261</v>
      </c>
      <c r="B256" s="27" t="str">
        <f>VLOOKUP(A256,'[2]Ledenlijst'!$B$2:$N$707,2,FALSE)</f>
        <v>DE MEULEMEESTER Cédric</v>
      </c>
      <c r="C256" s="26" t="str">
        <f>VLOOKUP(A256,'[2]Ledenlijst'!$B$2:$N$707,13,FALSE)</f>
        <v>BVG</v>
      </c>
      <c r="D256" s="20"/>
      <c r="E256" s="26" t="str">
        <f>VLOOKUP(A256,'[2]Ledenlijst'!$B$2:$N$707,7,FALSE)</f>
        <v>J</v>
      </c>
      <c r="G256" s="20"/>
      <c r="H256" s="24"/>
      <c r="I256" s="24"/>
    </row>
    <row r="257" spans="1:9" ht="12">
      <c r="A257" s="26">
        <v>1036</v>
      </c>
      <c r="B257" s="27" t="str">
        <f>VLOOKUP(A257,'[2]Ledenlijst'!$B$2:$N$707,2,FALSE)</f>
        <v>DEPOORTER Mieke</v>
      </c>
      <c r="C257" s="26" t="str">
        <f>VLOOKUP(A257,'[2]Ledenlijst'!$B$2:$N$707,13,FALSE)</f>
        <v>BVG</v>
      </c>
      <c r="D257" s="26" t="str">
        <f>VLOOKUP(A257,'[2]Ledenlijst'!$B$2:$N$707,7,FALSE)</f>
        <v>S</v>
      </c>
      <c r="E257" s="24"/>
      <c r="G257" s="20"/>
      <c r="H257" s="24"/>
      <c r="I257" s="24"/>
    </row>
    <row r="258" spans="1:9" ht="12">
      <c r="A258" s="29">
        <v>8165</v>
      </c>
      <c r="B258" s="27" t="str">
        <f>VLOOKUP(A258,'[2]Ledenlijst'!$B$2:$N$707,2,FALSE)</f>
        <v>DE RUDDER Willy</v>
      </c>
      <c r="C258" s="26" t="str">
        <f>VLOOKUP(A258,'[2]Ledenlijst'!$B$2:$N$707,13,FALSE)</f>
        <v>BVG</v>
      </c>
      <c r="D258" s="26" t="str">
        <f>VLOOKUP(A258,'[2]Ledenlijst'!$B$2:$N$707,7,FALSE)</f>
        <v>S</v>
      </c>
      <c r="E258" s="24"/>
      <c r="G258" s="20"/>
      <c r="H258" s="24"/>
      <c r="I258" s="24"/>
    </row>
    <row r="259" spans="1:9" ht="12">
      <c r="A259" s="26">
        <v>9426</v>
      </c>
      <c r="B259" s="27" t="str">
        <f>VLOOKUP(A259,'[2]Ledenlijst'!$B$2:$N$707,2,FALSE)</f>
        <v>DE WISPELAERE Walter</v>
      </c>
      <c r="C259" s="26" t="str">
        <f>VLOOKUP(A259,'[2]Ledenlijst'!$B$2:$N$707,13,FALSE)</f>
        <v>BVG</v>
      </c>
      <c r="D259" s="26" t="str">
        <f>VLOOKUP(A259,'[2]Ledenlijst'!$B$2:$N$707,7,FALSE)</f>
        <v>S</v>
      </c>
      <c r="E259" s="24"/>
      <c r="G259" s="24"/>
      <c r="H259" s="24"/>
      <c r="I259" s="24"/>
    </row>
    <row r="260" spans="1:9" ht="12">
      <c r="A260" s="26">
        <v>4639</v>
      </c>
      <c r="B260" s="27" t="str">
        <f>VLOOKUP(A260,'[2]Ledenlijst'!$B$2:$N$707,2,FALSE)</f>
        <v>DUPONT Franky</v>
      </c>
      <c r="C260" s="26" t="str">
        <f>VLOOKUP(A260,'[2]Ledenlijst'!$B$2:$N$707,13,FALSE)</f>
        <v>BVG</v>
      </c>
      <c r="D260" s="26" t="str">
        <f>VLOOKUP(A260,'[2]Ledenlijst'!$B$2:$N$707,7,FALSE)</f>
        <v>S</v>
      </c>
      <c r="E260" s="28"/>
      <c r="G260" s="24"/>
      <c r="H260" s="24"/>
      <c r="I260" s="24"/>
    </row>
    <row r="261" spans="1:9" ht="12">
      <c r="A261" s="26" t="s">
        <v>87</v>
      </c>
      <c r="B261" s="27" t="str">
        <f>VLOOKUP(A261,'[2]Ledenlijst'!$B$2:$N$707,2,FALSE)</f>
        <v>GORLEER Omer</v>
      </c>
      <c r="C261" s="26" t="str">
        <f>VLOOKUP(A261,'[2]Ledenlijst'!$B$2:$N$707,13,FALSE)</f>
        <v>BVG</v>
      </c>
      <c r="D261" s="20"/>
      <c r="E261" s="24"/>
      <c r="F261" s="26" t="str">
        <f>VLOOKUP(A261,'[2]Ledenlijst'!$B$2:$N$707,7,FALSE)</f>
        <v>K</v>
      </c>
      <c r="G261" s="24"/>
      <c r="H261" s="24"/>
      <c r="I261" s="24"/>
    </row>
    <row r="262" spans="1:9" ht="12">
      <c r="A262" s="26">
        <v>7685</v>
      </c>
      <c r="B262" s="27" t="str">
        <f>VLOOKUP(A262,'[2]Ledenlijst'!$B$2:$N$707,2,FALSE)</f>
        <v>HANSKENS Stefaan</v>
      </c>
      <c r="C262" s="26" t="str">
        <f>VLOOKUP(A262,'[2]Ledenlijst'!$B$2:$N$707,13,FALSE)</f>
        <v>BVG</v>
      </c>
      <c r="D262" s="26" t="str">
        <f>VLOOKUP(A262,'[2]Ledenlijst'!$B$2:$N$707,7,FALSE)</f>
        <v>S</v>
      </c>
      <c r="E262" s="24"/>
      <c r="G262" s="24"/>
      <c r="H262" s="24"/>
      <c r="I262" s="24"/>
    </row>
    <row r="263" spans="1:9" ht="12">
      <c r="A263" s="26">
        <v>9956</v>
      </c>
      <c r="B263" s="27" t="str">
        <f>VLOOKUP(A263,'[2]Ledenlijst'!$B$2:$N$707,2,FALSE)</f>
        <v>KASIER Sven</v>
      </c>
      <c r="C263" s="26" t="str">
        <f>VLOOKUP(A263,'[2]Ledenlijst'!$B$2:$N$707,13,FALSE)</f>
        <v>BVG</v>
      </c>
      <c r="D263" s="26" t="str">
        <f>VLOOKUP(A263,'[2]Ledenlijst'!$B$2:$N$707,7,FALSE)</f>
        <v>S</v>
      </c>
      <c r="E263" s="24"/>
      <c r="G263" s="24"/>
      <c r="H263" s="24"/>
      <c r="I263" s="24"/>
    </row>
    <row r="264" spans="1:9" ht="12">
      <c r="A264" s="26">
        <v>5747</v>
      </c>
      <c r="B264" s="27" t="str">
        <f>VLOOKUP(A264,'[2]Ledenlijst'!$B$2:$N$707,2,FALSE)</f>
        <v>SAEY Etienne</v>
      </c>
      <c r="C264" s="26" t="str">
        <f>VLOOKUP(A264,'[2]Ledenlijst'!$B$2:$N$707,13,FALSE)</f>
        <v>BVG</v>
      </c>
      <c r="D264" s="26" t="str">
        <f>VLOOKUP(A264,'[2]Ledenlijst'!$B$2:$N$707,7,FALSE)</f>
        <v>S</v>
      </c>
      <c r="E264" s="24"/>
      <c r="G264" s="24"/>
      <c r="H264" s="24"/>
      <c r="I264" s="24"/>
    </row>
    <row r="265" spans="1:9" ht="12">
      <c r="A265" s="26">
        <v>6577</v>
      </c>
      <c r="B265" s="27" t="str">
        <f>VLOOKUP(A265,'[2]Ledenlijst'!$B$2:$N$707,2,FALSE)</f>
        <v>SCIACCA Emilio</v>
      </c>
      <c r="C265" s="26" t="str">
        <f>VLOOKUP(A265,'[2]Ledenlijst'!$B$2:$N$707,13,FALSE)</f>
        <v>BVG</v>
      </c>
      <c r="D265" s="26" t="str">
        <f>VLOOKUP(A265,'[2]Ledenlijst'!$B$2:$N$707,7,FALSE)</f>
        <v>S</v>
      </c>
      <c r="E265" s="24"/>
      <c r="G265" s="24"/>
      <c r="H265" s="24"/>
      <c r="I265" s="24"/>
    </row>
    <row r="266" spans="1:9" ht="12">
      <c r="A266" s="26">
        <v>1040</v>
      </c>
      <c r="B266" s="27" t="str">
        <f>VLOOKUP(A266,'[2]Ledenlijst'!$B$2:$N$707,2,FALSE)</f>
        <v>SERGEANT Etienne</v>
      </c>
      <c r="C266" s="26" t="str">
        <f>VLOOKUP(A266,'[2]Ledenlijst'!$B$2:$N$707,13,FALSE)</f>
        <v>BVG</v>
      </c>
      <c r="D266" s="26" t="str">
        <f>VLOOKUP(A266,'[2]Ledenlijst'!$B$2:$N$707,7,FALSE)</f>
        <v>S</v>
      </c>
      <c r="E266" s="24"/>
      <c r="G266" s="24"/>
      <c r="H266" s="24"/>
      <c r="I266" s="24"/>
    </row>
    <row r="267" spans="1:9" ht="12">
      <c r="A267" s="26" t="s">
        <v>88</v>
      </c>
      <c r="B267" s="27" t="str">
        <f>VLOOKUP(A267,'[2]Ledenlijst'!$B$2:$N$707,2,FALSE)</f>
        <v>STANDAERT Arthur</v>
      </c>
      <c r="C267" s="26" t="str">
        <f>VLOOKUP(A267,'[2]Ledenlijst'!$B$2:$N$707,13,FALSE)</f>
        <v>BVG</v>
      </c>
      <c r="D267" s="26" t="str">
        <f>VLOOKUP(A267,'[2]Ledenlijst'!$B$2:$N$707,7,FALSE)</f>
        <v>S</v>
      </c>
      <c r="E267" s="24"/>
      <c r="G267" s="24"/>
      <c r="H267" s="24"/>
      <c r="I267" s="24"/>
    </row>
    <row r="268" spans="1:9" ht="12">
      <c r="A268" s="26">
        <v>4845</v>
      </c>
      <c r="B268" s="27" t="str">
        <f>VLOOKUP(A268,'[2]Ledenlijst'!$B$2:$N$707,2,FALSE)</f>
        <v>STEVENS Patrick</v>
      </c>
      <c r="C268" s="26" t="str">
        <f>VLOOKUP(A268,'[2]Ledenlijst'!$B$2:$N$707,13,FALSE)</f>
        <v>BVG</v>
      </c>
      <c r="D268" s="26" t="str">
        <f>VLOOKUP(A268,'[2]Ledenlijst'!$B$2:$N$707,7,FALSE)</f>
        <v>S</v>
      </c>
      <c r="E268" s="24"/>
      <c r="G268" s="24"/>
      <c r="H268" s="24"/>
      <c r="I268" s="24"/>
    </row>
    <row r="269" spans="1:9" ht="12">
      <c r="A269" s="26">
        <v>4036</v>
      </c>
      <c r="B269" s="27" t="str">
        <f>VLOOKUP(A269,'[2]Ledenlijst'!$B$2:$N$707,2,FALSE)</f>
        <v>STRIJPENS Lucien</v>
      </c>
      <c r="C269" s="26" t="str">
        <f>VLOOKUP(A269,'[2]Ledenlijst'!$B$2:$N$707,13,FALSE)</f>
        <v>BVG</v>
      </c>
      <c r="D269" s="26" t="str">
        <f>VLOOKUP(A269,'[2]Ledenlijst'!$B$2:$N$707,7,FALSE)</f>
        <v>S</v>
      </c>
      <c r="E269" s="24"/>
      <c r="G269" s="24"/>
      <c r="H269" s="24"/>
      <c r="I269" s="24"/>
    </row>
    <row r="270" spans="1:9" ht="12">
      <c r="A270" s="29" t="s">
        <v>89</v>
      </c>
      <c r="B270" s="27" t="str">
        <f>VLOOKUP(A270,'[2]Ledenlijst'!$B$2:$N$707,2,FALSE)</f>
        <v>VAN ACKER Jan</v>
      </c>
      <c r="C270" s="26" t="str">
        <f>VLOOKUP(A270,'[2]Ledenlijst'!$B$2:$N$707,13,FALSE)</f>
        <v>BVG</v>
      </c>
      <c r="D270" s="20"/>
      <c r="E270" s="24"/>
      <c r="F270" s="26" t="str">
        <f>VLOOKUP(A270,'[2]Ledenlijst'!$B$2:$N$707,7,FALSE)</f>
        <v>K</v>
      </c>
      <c r="G270" s="24"/>
      <c r="H270" s="24"/>
      <c r="I270" s="24"/>
    </row>
    <row r="271" spans="1:9" ht="12">
      <c r="A271" s="26">
        <v>6713</v>
      </c>
      <c r="B271" s="27" t="str">
        <f>VLOOKUP(A271,'[2]Ledenlijst'!$B$2:$N$707,2,FALSE)</f>
        <v>VAN ACKER Johan</v>
      </c>
      <c r="C271" s="26" t="str">
        <f>VLOOKUP(A271,'[2]Ledenlijst'!$B$2:$N$707,13,FALSE)</f>
        <v>BVG</v>
      </c>
      <c r="D271" s="26" t="str">
        <f>VLOOKUP(A271,'[2]Ledenlijst'!$B$2:$N$707,7,FALSE)</f>
        <v>S</v>
      </c>
      <c r="E271" s="24"/>
      <c r="G271" s="24"/>
      <c r="H271" s="24"/>
      <c r="I271" s="24"/>
    </row>
    <row r="272" spans="1:9" ht="12">
      <c r="A272" s="26">
        <v>5733</v>
      </c>
      <c r="B272" s="27" t="str">
        <f>VLOOKUP(A272,'[2]Ledenlijst'!$B$2:$N$707,2,FALSE)</f>
        <v>VAN BRUYSSEL Rony</v>
      </c>
      <c r="C272" s="26" t="str">
        <f>VLOOKUP(A272,'[2]Ledenlijst'!$B$2:$N$707,13,FALSE)</f>
        <v>BVG</v>
      </c>
      <c r="D272" s="26" t="str">
        <f>VLOOKUP(A272,'[2]Ledenlijst'!$B$2:$N$707,7,FALSE)</f>
        <v>S</v>
      </c>
      <c r="E272" s="24"/>
      <c r="G272" s="24"/>
      <c r="H272" s="24"/>
      <c r="I272" s="24"/>
    </row>
    <row r="273" spans="1:9" ht="12">
      <c r="A273" s="26">
        <v>9427</v>
      </c>
      <c r="B273" s="27" t="str">
        <f>VLOOKUP(A273,'[2]Ledenlijst'!$B$2:$N$707,2,FALSE)</f>
        <v>VANDENBERGHE Glen</v>
      </c>
      <c r="C273" s="26" t="str">
        <f>VLOOKUP(A273,'[2]Ledenlijst'!$B$2:$N$707,13,FALSE)</f>
        <v>BVG</v>
      </c>
      <c r="D273" s="26" t="str">
        <f>VLOOKUP(A273,'[2]Ledenlijst'!$B$2:$N$707,7,FALSE)</f>
        <v>S</v>
      </c>
      <c r="E273" s="24"/>
      <c r="G273" s="24"/>
      <c r="H273" s="24"/>
      <c r="I273" s="24"/>
    </row>
    <row r="274" spans="1:9" ht="12">
      <c r="A274" s="26" t="s">
        <v>90</v>
      </c>
      <c r="B274" s="27" t="str">
        <f>VLOOKUP(A274,'[2]Ledenlijst'!$B$2:$N$707,2,FALSE)</f>
        <v>VAN HOYLANDT Roger</v>
      </c>
      <c r="C274" s="26" t="str">
        <f>VLOOKUP(A274,'[2]Ledenlijst'!$B$2:$N$707,13,FALSE)</f>
        <v>BVG</v>
      </c>
      <c r="D274" s="26" t="str">
        <f>VLOOKUP(A274,'[2]Ledenlijst'!$B$2:$N$707,7,FALSE)</f>
        <v>S</v>
      </c>
      <c r="E274" s="24"/>
      <c r="G274" s="24"/>
      <c r="H274" s="24"/>
      <c r="I274" s="24"/>
    </row>
    <row r="275" spans="1:9" ht="12">
      <c r="A275" s="26">
        <v>5798</v>
      </c>
      <c r="B275" s="27" t="str">
        <f>VLOOKUP(A275,'[2]Ledenlijst'!$B$2:$N$707,2,FALSE)</f>
        <v>VAN MANEN Bert</v>
      </c>
      <c r="C275" s="26" t="str">
        <f>VLOOKUP(A275,'[2]Ledenlijst'!$B$2:$N$707,13,FALSE)</f>
        <v>BVG</v>
      </c>
      <c r="D275" s="26" t="str">
        <f>VLOOKUP(A275,'[2]Ledenlijst'!$B$2:$N$707,7,FALSE)</f>
        <v>s</v>
      </c>
      <c r="E275" s="24"/>
      <c r="G275" s="24"/>
      <c r="H275" s="24"/>
      <c r="I275" s="24"/>
    </row>
    <row r="276" spans="1:9" ht="12">
      <c r="A276" s="26">
        <v>4932</v>
      </c>
      <c r="B276" s="27" t="str">
        <f>VLOOKUP(A276,'[2]Ledenlijst'!$B$2:$N$707,2,FALSE)</f>
        <v>VAN MOL William</v>
      </c>
      <c r="C276" s="26" t="str">
        <f>VLOOKUP(A276,'[2]Ledenlijst'!$B$2:$N$707,13,FALSE)</f>
        <v>BVG</v>
      </c>
      <c r="D276" s="26" t="str">
        <f>VLOOKUP(A276,'[2]Ledenlijst'!$B$2:$N$707,7,FALSE)</f>
        <v>S</v>
      </c>
      <c r="E276" s="24"/>
      <c r="G276" s="24"/>
      <c r="H276" s="24"/>
      <c r="I276" s="24"/>
    </row>
    <row r="277" spans="1:9" ht="12">
      <c r="A277" s="26">
        <v>4416</v>
      </c>
      <c r="B277" s="27" t="str">
        <f>VLOOKUP(A277,'[2]Ledenlijst'!$B$2:$N$707,2,FALSE)</f>
        <v>VAN RIJSSELBERGHE Johan</v>
      </c>
      <c r="C277" s="26" t="str">
        <f>VLOOKUP(A277,'[2]Ledenlijst'!$B$2:$N$707,13,FALSE)</f>
        <v>BVG</v>
      </c>
      <c r="D277" s="26" t="str">
        <f>VLOOKUP(A277,'[2]Ledenlijst'!$B$2:$N$707,7,FALSE)</f>
        <v>S</v>
      </c>
      <c r="E277" s="24"/>
      <c r="G277" s="24"/>
      <c r="H277" s="24"/>
      <c r="I277" s="24"/>
    </row>
    <row r="278" spans="1:9" ht="12">
      <c r="A278" s="26">
        <v>9066</v>
      </c>
      <c r="B278" s="27" t="str">
        <f>VLOOKUP(A278,'[2]Ledenlijst'!$B$2:$N$707,2,FALSE)</f>
        <v>WILLEMS Raymond</v>
      </c>
      <c r="C278" s="26" t="str">
        <f>VLOOKUP(A278,'[2]Ledenlijst'!$B$2:$N$707,13,FALSE)</f>
        <v>BVG</v>
      </c>
      <c r="D278" s="26" t="str">
        <f>VLOOKUP(A278,'[2]Ledenlijst'!$B$2:$N$707,7,FALSE)</f>
        <v>S</v>
      </c>
      <c r="E278" s="24"/>
      <c r="G278" s="24">
        <f>COUNTA(A250:A278)</f>
        <v>29</v>
      </c>
      <c r="H278" s="24"/>
      <c r="I278" s="24" t="s">
        <v>91</v>
      </c>
    </row>
    <row r="279" spans="1:9" ht="12">
      <c r="A279" s="26" t="s">
        <v>92</v>
      </c>
      <c r="B279" s="27" t="str">
        <f>VLOOKUP(A279,'[2]Ledenlijst'!$B$2:$N$707,2,FALSE)</f>
        <v>COOLE Gino</v>
      </c>
      <c r="C279" s="26" t="str">
        <f>VLOOKUP(A279,'[2]Ledenlijst'!$B$2:$N$707,13,FALSE)</f>
        <v>ARG</v>
      </c>
      <c r="D279" s="26" t="str">
        <f>VLOOKUP(A279,'[2]Ledenlijst'!$B$2:$N$707,7,FALSE)</f>
        <v>S</v>
      </c>
      <c r="E279" s="24"/>
      <c r="G279" s="23"/>
      <c r="H279" s="24"/>
      <c r="I279" s="24"/>
    </row>
    <row r="280" spans="1:9" ht="12">
      <c r="A280" s="26">
        <v>9962</v>
      </c>
      <c r="B280" s="27" t="str">
        <f>VLOOKUP(A280,'[2]Ledenlijst'!$B$2:$N$707,2,FALSE)</f>
        <v>DE BRAEKELEIR Gilbert</v>
      </c>
      <c r="C280" s="26" t="str">
        <f>VLOOKUP(A280,'[2]Ledenlijst'!$B$2:$N$707,13,FALSE)</f>
        <v>ARG</v>
      </c>
      <c r="D280" s="26" t="str">
        <f>VLOOKUP(A280,'[2]Ledenlijst'!$B$2:$N$707,7,FALSE)</f>
        <v>S</v>
      </c>
      <c r="E280" s="24"/>
      <c r="G280" s="24"/>
      <c r="H280" s="24"/>
      <c r="I280" s="24"/>
    </row>
    <row r="281" spans="1:9" ht="12">
      <c r="A281" s="26">
        <v>7046</v>
      </c>
      <c r="B281" s="27" t="str">
        <f>VLOOKUP(A281,'[2]Ledenlijst'!$B$2:$N$707,2,FALSE)</f>
        <v>DE GRAEVE Peter</v>
      </c>
      <c r="C281" s="26" t="str">
        <f>VLOOKUP(A281,'[2]Ledenlijst'!$B$2:$N$707,13,FALSE)</f>
        <v>ARG</v>
      </c>
      <c r="D281" s="26" t="str">
        <f>VLOOKUP(A281,'[2]Ledenlijst'!$B$2:$N$707,7,FALSE)</f>
        <v>S</v>
      </c>
      <c r="E281" s="24"/>
      <c r="G281" s="24"/>
      <c r="H281" s="24"/>
      <c r="I281" s="24"/>
    </row>
    <row r="282" spans="1:9" ht="12">
      <c r="A282" s="26" t="s">
        <v>93</v>
      </c>
      <c r="B282" s="27" t="str">
        <f>VLOOKUP(A282,'[2]Ledenlijst'!$B$2:$N$707,2,FALSE)</f>
        <v>DE HAM Claire</v>
      </c>
      <c r="C282" s="26" t="str">
        <f>VLOOKUP(A282,'[2]Ledenlijst'!$B$2:$N$707,13,FALSE)</f>
        <v>ARG</v>
      </c>
      <c r="D282" s="26" t="str">
        <f>VLOOKUP(A282,'[2]Ledenlijst'!$B$2:$N$707,7,FALSE)</f>
        <v>S</v>
      </c>
      <c r="E282" s="24"/>
      <c r="G282" s="24"/>
      <c r="H282" s="24"/>
      <c r="I282" s="24"/>
    </row>
    <row r="283" spans="1:9" ht="12">
      <c r="A283" s="26" t="s">
        <v>94</v>
      </c>
      <c r="B283" s="27" t="str">
        <f>VLOOKUP(A283,'[2]Ledenlijst'!$B$2:$N$707,2,FALSE)</f>
        <v>EGO Marc</v>
      </c>
      <c r="C283" s="26" t="str">
        <f>VLOOKUP(A283,'[2]Ledenlijst'!$B$2:$N$707,13,FALSE)</f>
        <v>ARG</v>
      </c>
      <c r="D283" s="20"/>
      <c r="E283" s="24"/>
      <c r="F283" s="26" t="str">
        <f>VLOOKUP(A283,'[2]Ledenlijst'!$B$2:$N$707,7,FALSE)</f>
        <v>K</v>
      </c>
      <c r="G283" s="24"/>
      <c r="H283" s="24"/>
      <c r="I283" s="24"/>
    </row>
    <row r="284" spans="1:9" ht="12">
      <c r="A284" s="26" t="s">
        <v>95</v>
      </c>
      <c r="B284" s="27" t="str">
        <f>VLOOKUP(A284,'[2]Ledenlijst'!$B$2:$N$707,2,FALSE)</f>
        <v>GORLEER Omer</v>
      </c>
      <c r="C284" s="26" t="str">
        <f>VLOOKUP(A284,'[2]Ledenlijst'!$B$2:$N$707,13,FALSE)</f>
        <v>ARG</v>
      </c>
      <c r="D284" s="20"/>
      <c r="E284" s="24"/>
      <c r="F284" s="26" t="str">
        <f>VLOOKUP(A284,'[2]Ledenlijst'!$B$2:$N$707,7,FALSE)</f>
        <v>K</v>
      </c>
      <c r="G284" s="24"/>
      <c r="H284" s="24"/>
      <c r="I284" s="24"/>
    </row>
    <row r="285" spans="1:9" ht="12">
      <c r="A285" s="26">
        <v>9071</v>
      </c>
      <c r="B285" s="27" t="str">
        <f>VLOOKUP(A285,'[2]Ledenlijst'!$B$2:$N$707,2,FALSE)</f>
        <v>VANDOMMELE Johan</v>
      </c>
      <c r="C285" s="26" t="str">
        <f>VLOOKUP(A285,'[2]Ledenlijst'!$B$2:$N$707,13,FALSE)</f>
        <v>ARG</v>
      </c>
      <c r="D285" s="26" t="str">
        <f>VLOOKUP(A285,'[2]Ledenlijst'!$B$2:$N$707,7,FALSE)</f>
        <v>S</v>
      </c>
      <c r="E285" s="24"/>
      <c r="G285" s="24">
        <f>COUNTA(A279:A285)</f>
        <v>7</v>
      </c>
      <c r="H285" s="24"/>
      <c r="I285" s="24" t="s">
        <v>96</v>
      </c>
    </row>
    <row r="286" spans="1:9" ht="12">
      <c r="A286" s="29">
        <v>9960</v>
      </c>
      <c r="B286" s="27" t="str">
        <f>VLOOKUP(A286,'[2]Ledenlijst'!$B$2:$N$707,2,FALSE)</f>
        <v>DEVO Antoon</v>
      </c>
      <c r="C286" s="26" t="str">
        <f>VLOOKUP(A286,'[2]Ledenlijst'!$B$2:$N$707,13,FALSE)</f>
        <v>K&amp;V</v>
      </c>
      <c r="D286" s="26" t="str">
        <f>VLOOKUP(A286,'[2]Ledenlijst'!$B$2:$N$707,7,FALSE)</f>
        <v>S</v>
      </c>
      <c r="E286" s="24"/>
      <c r="G286" s="24"/>
      <c r="H286" s="24"/>
      <c r="I286" s="24"/>
    </row>
    <row r="287" spans="1:9" ht="12">
      <c r="A287" s="26">
        <v>9263</v>
      </c>
      <c r="B287" s="27" t="str">
        <f>VLOOKUP(A287,'[2]Ledenlijst'!$B$2:$N$707,2,FALSE)</f>
        <v>DEVOS Guido</v>
      </c>
      <c r="C287" s="26" t="str">
        <f>VLOOKUP(A287,'[2]Ledenlijst'!$B$2:$N$707,13,FALSE)</f>
        <v>K&amp;V</v>
      </c>
      <c r="D287" s="26" t="str">
        <f>VLOOKUP(A287,'[2]Ledenlijst'!$B$2:$N$707,7,FALSE)</f>
        <v>S</v>
      </c>
      <c r="E287" s="24"/>
      <c r="G287" s="20"/>
      <c r="H287" s="20"/>
      <c r="I287" s="20"/>
    </row>
    <row r="288" spans="1:9" ht="12">
      <c r="A288" s="26">
        <v>9429</v>
      </c>
      <c r="B288" s="27" t="str">
        <f>VLOOKUP(A288,'[2]Ledenlijst'!$B$2:$N$707,2,FALSE)</f>
        <v>HERREMAN Luc</v>
      </c>
      <c r="C288" s="26" t="str">
        <f>VLOOKUP(A288,'[2]Ledenlijst'!$B$2:$N$707,13,FALSE)</f>
        <v>K&amp;V</v>
      </c>
      <c r="D288" s="26" t="str">
        <f>VLOOKUP(A288,'[2]Ledenlijst'!$B$2:$N$707,7,FALSE)</f>
        <v>S</v>
      </c>
      <c r="E288" s="24"/>
      <c r="G288" s="24"/>
      <c r="H288" s="24"/>
      <c r="I288" s="24"/>
    </row>
    <row r="289" spans="1:9" ht="12">
      <c r="A289" s="26" t="s">
        <v>97</v>
      </c>
      <c r="B289" s="27" t="str">
        <f>VLOOKUP(A289,'[2]Ledenlijst'!$B$2:$N$707,2,FALSE)</f>
        <v>REYCHLER Hedwig</v>
      </c>
      <c r="C289" s="26" t="str">
        <f>VLOOKUP(A289,'[2]Ledenlijst'!$B$2:$N$707,13,FALSE)</f>
        <v>K&amp;V</v>
      </c>
      <c r="D289" s="20"/>
      <c r="E289" s="24"/>
      <c r="F289" s="26" t="str">
        <f>VLOOKUP(A289,'[2]Ledenlijst'!$B$2:$N$707,7,FALSE)</f>
        <v>K</v>
      </c>
      <c r="G289" s="24"/>
      <c r="H289" s="24"/>
      <c r="I289" s="24"/>
    </row>
    <row r="290" spans="1:9" ht="12">
      <c r="A290" s="26">
        <v>8918</v>
      </c>
      <c r="B290" s="27" t="str">
        <f>VLOOKUP(A290,'[2]Ledenlijst'!$B$2:$N$707,2,FALSE)</f>
        <v>VANDENBERGHE Pascal</v>
      </c>
      <c r="C290" s="26" t="str">
        <f>VLOOKUP(A290,'[2]Ledenlijst'!$B$2:$N$707,13,FALSE)</f>
        <v>K&amp;V</v>
      </c>
      <c r="D290" s="26" t="str">
        <f>VLOOKUP(A290,'[2]Ledenlijst'!$B$2:$N$707,7,FALSE)</f>
        <v>S</v>
      </c>
      <c r="E290" s="24"/>
      <c r="G290" s="24"/>
      <c r="H290" s="24"/>
      <c r="I290" s="24"/>
    </row>
    <row r="291" spans="1:9" ht="12">
      <c r="A291" s="26">
        <v>9520</v>
      </c>
      <c r="B291" s="27" t="str">
        <f>VLOOKUP(A291,'[2]Ledenlijst'!$B$2:$N$707,2,FALSE)</f>
        <v>VANDERLINDEN Aimé</v>
      </c>
      <c r="C291" s="26" t="str">
        <f>VLOOKUP(A291,'[2]Ledenlijst'!$B$2:$N$707,13,FALSE)</f>
        <v>K&amp;V</v>
      </c>
      <c r="D291" s="26" t="str">
        <f>VLOOKUP(A291,'[2]Ledenlijst'!$B$2:$N$707,7,FALSE)</f>
        <v>S</v>
      </c>
      <c r="E291" s="24"/>
      <c r="G291" s="24"/>
      <c r="H291" s="24"/>
      <c r="I291" s="24"/>
    </row>
    <row r="292" spans="1:9" ht="12">
      <c r="A292" s="26">
        <v>9428</v>
      </c>
      <c r="B292" s="27" t="str">
        <f>VLOOKUP(A292,'[2]Ledenlijst'!$B$2:$N$707,2,FALSE)</f>
        <v>WIELFAERT Curt</v>
      </c>
      <c r="C292" s="26" t="str">
        <f>VLOOKUP(A292,'[2]Ledenlijst'!$B$2:$N$707,13,FALSE)</f>
        <v>K&amp;V</v>
      </c>
      <c r="D292" s="26" t="str">
        <f>VLOOKUP(A292,'[2]Ledenlijst'!$B$2:$N$707,7,FALSE)</f>
        <v>S</v>
      </c>
      <c r="E292" s="24"/>
      <c r="G292" s="24">
        <f>COUNTA(A286:A292)</f>
        <v>7</v>
      </c>
      <c r="H292" s="24"/>
      <c r="I292" s="24" t="s">
        <v>98</v>
      </c>
    </row>
    <row r="293" spans="1:9" ht="12">
      <c r="A293" s="26">
        <v>8897</v>
      </c>
      <c r="B293" s="27" t="str">
        <f>VLOOKUP(A293,'[2]Ledenlijst'!$B$2:$N$707,2,FALSE)</f>
        <v>BAELE Edmond</v>
      </c>
      <c r="C293" s="26" t="str">
        <f>VLOOKUP(A293,'[2]Ledenlijst'!$B$2:$N$707,13,FALSE)</f>
        <v>K.BCAW</v>
      </c>
      <c r="D293" s="26" t="str">
        <f>VLOOKUP(A293,'[2]Ledenlijst'!$B$2:$N$707,7,FALSE)</f>
        <v>S</v>
      </c>
      <c r="E293" s="24"/>
      <c r="G293" s="24"/>
      <c r="H293" s="24"/>
      <c r="I293" s="24"/>
    </row>
    <row r="294" spans="1:9" ht="12">
      <c r="A294" s="26">
        <v>8349</v>
      </c>
      <c r="B294" s="27" t="str">
        <f>VLOOKUP(A294,'[2]Ledenlijst'!$B$2:$N$707,2,FALSE)</f>
        <v>CLAERHOUT Bernard</v>
      </c>
      <c r="C294" s="26" t="str">
        <f>VLOOKUP(A294,'[2]Ledenlijst'!$B$2:$N$707,13,FALSE)</f>
        <v>K.BCAW</v>
      </c>
      <c r="D294" s="26" t="str">
        <f>VLOOKUP(A294,'[2]Ledenlijst'!$B$2:$N$707,7,FALSE)</f>
        <v>S</v>
      </c>
      <c r="E294" s="24"/>
      <c r="G294" s="20"/>
      <c r="H294" s="20"/>
      <c r="I294" s="20"/>
    </row>
    <row r="295" spans="1:9" ht="12">
      <c r="A295" s="26">
        <v>8352</v>
      </c>
      <c r="B295" s="27" t="str">
        <f>VLOOKUP(A295,'[2]Ledenlijst'!$B$2:$N$707,2,FALSE)</f>
        <v>COSYNS Marc</v>
      </c>
      <c r="C295" s="26" t="str">
        <f>VLOOKUP(A295,'[2]Ledenlijst'!$B$2:$N$707,13,FALSE)</f>
        <v>K.BCAW</v>
      </c>
      <c r="D295" s="26" t="str">
        <f>VLOOKUP(A295,'[2]Ledenlijst'!$B$2:$N$707,7,FALSE)</f>
        <v>S</v>
      </c>
      <c r="E295" s="24"/>
      <c r="G295" s="24"/>
      <c r="H295" s="24"/>
      <c r="I295" s="24"/>
    </row>
    <row r="296" spans="1:9" ht="12">
      <c r="A296" s="26">
        <v>6706</v>
      </c>
      <c r="B296" s="27" t="str">
        <f>VLOOKUP(A296,'[2]Ledenlijst'!$B$2:$N$707,2,FALSE)</f>
        <v>DE FAUW Guy</v>
      </c>
      <c r="C296" s="26" t="str">
        <f>VLOOKUP(A296,'[2]Ledenlijst'!$B$2:$N$707,13,FALSE)</f>
        <v>K.BCAW</v>
      </c>
      <c r="D296" s="26" t="str">
        <f>VLOOKUP(A296,'[2]Ledenlijst'!$B$2:$N$707,7,FALSE)</f>
        <v>S</v>
      </c>
      <c r="E296" s="24"/>
      <c r="G296" s="24"/>
      <c r="H296" s="24"/>
      <c r="I296" s="24"/>
    </row>
    <row r="297" spans="1:9" ht="12">
      <c r="A297" s="26">
        <v>7475</v>
      </c>
      <c r="B297" s="27" t="str">
        <f>VLOOKUP(A297,'[2]Ledenlijst'!$B$2:$N$707,2,FALSE)</f>
        <v>DE MOL Daniel</v>
      </c>
      <c r="C297" s="26" t="str">
        <f>VLOOKUP(A297,'[2]Ledenlijst'!$B$2:$N$707,13,FALSE)</f>
        <v>K.BCAW</v>
      </c>
      <c r="D297" s="26" t="str">
        <f>VLOOKUP(A297,'[2]Ledenlijst'!$B$2:$N$707,7,FALSE)</f>
        <v>S</v>
      </c>
      <c r="E297" s="24"/>
      <c r="G297" s="24"/>
      <c r="H297" s="24"/>
      <c r="I297" s="24"/>
    </row>
    <row r="298" spans="1:9" ht="12">
      <c r="A298" s="26">
        <v>6427</v>
      </c>
      <c r="B298" s="27" t="str">
        <f>VLOOKUP(A298,'[2]Ledenlijst'!$B$2:$N$707,2,FALSE)</f>
        <v>GORLEER Omer</v>
      </c>
      <c r="C298" s="26" t="str">
        <f>VLOOKUP(A298,'[2]Ledenlijst'!$B$2:$N$707,13,FALSE)</f>
        <v>K.BCAW</v>
      </c>
      <c r="D298" s="26" t="str">
        <f>VLOOKUP(A298,'[2]Ledenlijst'!$B$2:$N$707,7,FALSE)</f>
        <v>S</v>
      </c>
      <c r="E298" s="24"/>
      <c r="G298" s="24"/>
      <c r="H298" s="24"/>
      <c r="I298" s="24"/>
    </row>
    <row r="299" spans="1:9" ht="12">
      <c r="A299" s="26" t="s">
        <v>99</v>
      </c>
      <c r="B299" s="27" t="str">
        <f>VLOOKUP(A299,'[2]Ledenlijst'!$B$2:$N$707,2,FALSE)</f>
        <v>JACQUEMYN Tony</v>
      </c>
      <c r="C299" s="26" t="str">
        <f>VLOOKUP(A299,'[2]Ledenlijst'!$B$2:$N$707,13,FALSE)</f>
        <v>K.BCAW</v>
      </c>
      <c r="D299" s="20"/>
      <c r="E299" s="24"/>
      <c r="F299" s="26" t="str">
        <f>VLOOKUP(A299,'[2]Ledenlijst'!$B$2:$N$707,7,FALSE)</f>
        <v>K</v>
      </c>
      <c r="G299" s="24"/>
      <c r="H299" s="24"/>
      <c r="I299" s="24"/>
    </row>
    <row r="300" spans="1:9" ht="12">
      <c r="A300" s="26">
        <v>9522</v>
      </c>
      <c r="B300" s="27" t="str">
        <f>VLOOKUP(A300,'[2]Ledenlijst'!$B$2:$N$707,2,FALSE)</f>
        <v>LEEMAN Rudy</v>
      </c>
      <c r="C300" s="26" t="str">
        <f>VLOOKUP(A300,'[2]Ledenlijst'!$B$2:$N$707,13,FALSE)</f>
        <v>K.BCAW</v>
      </c>
      <c r="D300" s="26" t="str">
        <f>VLOOKUP(A300,'[2]Ledenlijst'!$B$2:$N$707,7,FALSE)</f>
        <v>S</v>
      </c>
      <c r="E300" s="24"/>
      <c r="G300" s="24"/>
      <c r="H300" s="24"/>
      <c r="I300" s="24"/>
    </row>
    <row r="301" spans="1:9" ht="12">
      <c r="A301" s="26">
        <v>9432</v>
      </c>
      <c r="B301" s="27" t="str">
        <f>VLOOKUP(A301,'[2]Ledenlijst'!$B$2:$N$707,2,FALSE)</f>
        <v>VANAELST Paul</v>
      </c>
      <c r="C301" s="26" t="str">
        <f>VLOOKUP(A301,'[2]Ledenlijst'!$B$2:$N$707,13,FALSE)</f>
        <v>K.BCAW</v>
      </c>
      <c r="D301" s="26" t="str">
        <f>VLOOKUP(A301,'[2]Ledenlijst'!$B$2:$N$707,7,FALSE)</f>
        <v>S</v>
      </c>
      <c r="E301" s="24"/>
      <c r="G301" s="24"/>
      <c r="H301" s="24"/>
      <c r="I301" s="24"/>
    </row>
    <row r="302" spans="1:9" ht="12">
      <c r="A302" s="26">
        <v>4613</v>
      </c>
      <c r="B302" s="27" t="str">
        <f>VLOOKUP(A302,'[2]Ledenlijst'!$B$2:$N$707,2,FALSE)</f>
        <v>VANDAELE Pierre - Florent</v>
      </c>
      <c r="C302" s="26" t="str">
        <f>VLOOKUP(A302,'[2]Ledenlijst'!$B$2:$N$707,13,FALSE)</f>
        <v>K.BCAW</v>
      </c>
      <c r="D302" s="26" t="str">
        <f>VLOOKUP(A302,'[2]Ledenlijst'!$B$2:$N$707,7,FALSE)</f>
        <v>S</v>
      </c>
      <c r="E302" s="24"/>
      <c r="G302" s="24"/>
      <c r="H302" s="24"/>
      <c r="I302" s="24"/>
    </row>
    <row r="303" spans="1:9" ht="12">
      <c r="A303" s="26">
        <v>7477</v>
      </c>
      <c r="B303" s="27" t="str">
        <f>VLOOKUP(A303,'[2]Ledenlijst'!$B$2:$N$707,2,FALSE)</f>
        <v>VAN DE CASTEELE Henri</v>
      </c>
      <c r="C303" s="26" t="str">
        <f>VLOOKUP(A303,'[2]Ledenlijst'!$B$2:$N$707,13,FALSE)</f>
        <v>K.BCAW</v>
      </c>
      <c r="D303" s="26" t="str">
        <f>VLOOKUP(A303,'[2]Ledenlijst'!$B$2:$N$707,7,FALSE)</f>
        <v>S</v>
      </c>
      <c r="E303" s="24"/>
      <c r="G303" s="24"/>
      <c r="H303" s="24"/>
      <c r="I303" s="24"/>
    </row>
    <row r="304" spans="1:9" ht="12">
      <c r="A304" s="26">
        <v>7698</v>
      </c>
      <c r="B304" s="27" t="str">
        <f>VLOOKUP(A304,'[2]Ledenlijst'!$B$2:$N$707,2,FALSE)</f>
        <v>VAN FLETEREN Piet</v>
      </c>
      <c r="C304" s="26" t="str">
        <f>VLOOKUP(A304,'[2]Ledenlijst'!$B$2:$N$707,13,FALSE)</f>
        <v>K.BCAW</v>
      </c>
      <c r="D304" s="26" t="str">
        <f>VLOOKUP(A304,'[2]Ledenlijst'!$B$2:$N$707,7,FALSE)</f>
        <v>S</v>
      </c>
      <c r="E304" s="24"/>
      <c r="G304" s="24">
        <f>COUNTA(A293:A304)</f>
        <v>12</v>
      </c>
      <c r="H304" s="24"/>
      <c r="I304" s="24" t="s">
        <v>100</v>
      </c>
    </row>
    <row r="305" spans="1:9" ht="12">
      <c r="A305" s="26">
        <v>8347</v>
      </c>
      <c r="B305" s="27" t="str">
        <f>VLOOKUP(A305,'[2]Ledenlijst'!$B$2:$N$707,2,FALSE)</f>
        <v>BUYENS Pascal</v>
      </c>
      <c r="C305" s="26" t="str">
        <f>VLOOKUP(A305,'[2]Ledenlijst'!$B$2:$N$707,13,FALSE)</f>
        <v>ROY</v>
      </c>
      <c r="D305" s="26" t="str">
        <f>VLOOKUP(A305,'[2]Ledenlijst'!$B$2:$N$707,7,FALSE)</f>
        <v>S</v>
      </c>
      <c r="E305" s="24"/>
      <c r="G305" s="20"/>
      <c r="H305" s="24"/>
      <c r="I305" s="24"/>
    </row>
    <row r="306" spans="1:9" ht="12">
      <c r="A306" s="26">
        <v>9262</v>
      </c>
      <c r="B306" s="27" t="str">
        <f>VLOOKUP(A306,'[2]Ledenlijst'!$B$2:$N$707,2,FALSE)</f>
        <v>CLAEYS Hubert</v>
      </c>
      <c r="C306" s="26" t="str">
        <f>VLOOKUP(A306,'[2]Ledenlijst'!$B$2:$N$707,13,FALSE)</f>
        <v>ROY</v>
      </c>
      <c r="D306" s="26" t="str">
        <f>VLOOKUP(A306,'[2]Ledenlijst'!$B$2:$N$707,7,FALSE)</f>
        <v>S</v>
      </c>
      <c r="E306" s="24"/>
      <c r="G306" s="24"/>
      <c r="H306" s="24"/>
      <c r="I306" s="24"/>
    </row>
    <row r="307" spans="1:9" ht="12">
      <c r="A307" s="26">
        <v>8886</v>
      </c>
      <c r="B307" s="27" t="str">
        <f>VLOOKUP(A307,'[2]Ledenlijst'!$B$2:$N$707,2,FALSE)</f>
        <v>DELTENRE Pascal</v>
      </c>
      <c r="C307" s="26" t="str">
        <f>VLOOKUP(A307,'[2]Ledenlijst'!$B$2:$N$707,13,FALSE)</f>
        <v>ROY</v>
      </c>
      <c r="D307" s="26" t="str">
        <f>VLOOKUP(A307,'[2]Ledenlijst'!$B$2:$N$707,7,FALSE)</f>
        <v>S</v>
      </c>
      <c r="E307" s="24"/>
      <c r="G307" s="24"/>
      <c r="H307" s="24"/>
      <c r="I307" s="24"/>
    </row>
    <row r="308" spans="1:9" ht="12">
      <c r="A308" s="26">
        <v>9264</v>
      </c>
      <c r="B308" s="27" t="str">
        <f>VLOOKUP(A308,'[2]Ledenlijst'!$B$2:$N$707,2,FALSE)</f>
        <v>REYCHLER Hedwig</v>
      </c>
      <c r="C308" s="26" t="str">
        <f>VLOOKUP(A308,'[2]Ledenlijst'!$B$2:$N$707,13,FALSE)</f>
        <v>ROY</v>
      </c>
      <c r="D308" s="26" t="str">
        <f>VLOOKUP(A308,'[2]Ledenlijst'!$B$2:$N$707,7,FALSE)</f>
        <v>S</v>
      </c>
      <c r="E308" s="24"/>
      <c r="G308" s="24"/>
      <c r="H308" s="24"/>
      <c r="I308" s="24"/>
    </row>
    <row r="309" spans="1:9" ht="12">
      <c r="A309" s="26" t="s">
        <v>101</v>
      </c>
      <c r="B309" s="27" t="str">
        <f>VLOOKUP(A309,'[2]Ledenlijst'!$B$2:$N$707,2,FALSE)</f>
        <v>VANDENBERGHE Pascal</v>
      </c>
      <c r="C309" s="26" t="str">
        <f>VLOOKUP(A309,'[2]Ledenlijst'!$B$2:$N$707,13,FALSE)</f>
        <v>ROY</v>
      </c>
      <c r="D309" s="26" t="str">
        <f>VLOOKUP(A309,'[2]Ledenlijst'!$B$2:$N$707,7,FALSE)</f>
        <v>S</v>
      </c>
      <c r="E309" s="24"/>
      <c r="G309" s="20"/>
      <c r="H309" s="20"/>
      <c r="I309" s="20"/>
    </row>
    <row r="310" spans="1:9" ht="12">
      <c r="A310" s="26">
        <v>8887</v>
      </c>
      <c r="B310" s="27" t="str">
        <f>VLOOKUP(A310,'[2]Ledenlijst'!$B$2:$N$707,2,FALSE)</f>
        <v>VAN LANCKER Marc</v>
      </c>
      <c r="C310" s="26" t="str">
        <f>VLOOKUP(A310,'[2]Ledenlijst'!$B$2:$N$707,13,FALSE)</f>
        <v>ROY</v>
      </c>
      <c r="D310" s="26" t="str">
        <f>VLOOKUP(A310,'[2]Ledenlijst'!$B$2:$N$707,7,FALSE)</f>
        <v>S</v>
      </c>
      <c r="E310" s="24"/>
      <c r="G310" s="24">
        <f>COUNTA(A305:A310)</f>
        <v>6</v>
      </c>
      <c r="H310" s="24"/>
      <c r="I310" s="24" t="s">
        <v>102</v>
      </c>
    </row>
    <row r="311" spans="1:9" ht="12">
      <c r="A311" s="26">
        <v>4432</v>
      </c>
      <c r="B311" s="27" t="str">
        <f>VLOOKUP(A311,'[2]Ledenlijst'!$B$2:$N$707,2,FALSE)</f>
        <v>BAETE Jean-Pierre</v>
      </c>
      <c r="C311" s="26" t="str">
        <f>VLOOKUP(A311,'[2]Ledenlijst'!$B$2:$N$707,13,FALSE)</f>
        <v>ACG</v>
      </c>
      <c r="D311" s="26" t="str">
        <f>VLOOKUP(A311,'[2]Ledenlijst'!$B$2:$N$707,7,FALSE)</f>
        <v>S</v>
      </c>
      <c r="E311" s="24"/>
      <c r="G311" s="24"/>
      <c r="H311" s="24"/>
      <c r="I311" s="24"/>
    </row>
    <row r="312" spans="1:9" ht="12">
      <c r="A312" s="26">
        <v>6705</v>
      </c>
      <c r="B312" s="27" t="str">
        <f>VLOOKUP(A312,'[2]Ledenlijst'!$B$2:$N$707,2,FALSE)</f>
        <v>BERNAERDT Roland</v>
      </c>
      <c r="C312" s="26" t="str">
        <f>VLOOKUP(A312,'[2]Ledenlijst'!$B$2:$N$707,13,FALSE)</f>
        <v>ACG</v>
      </c>
      <c r="D312" s="26" t="str">
        <f>VLOOKUP(A312,'[2]Ledenlijst'!$B$2:$N$707,7,FALSE)</f>
        <v>S</v>
      </c>
      <c r="E312" s="24"/>
      <c r="G312" s="24"/>
      <c r="H312" s="24"/>
      <c r="I312" s="24"/>
    </row>
    <row r="313" spans="1:9" ht="12">
      <c r="A313" s="26">
        <v>4505</v>
      </c>
      <c r="B313" s="27" t="str">
        <f>VLOOKUP(A313,'[2]Ledenlijst'!$B$2:$N$707,2,FALSE)</f>
        <v>BRACKE Peter</v>
      </c>
      <c r="C313" s="26" t="str">
        <f>VLOOKUP(A313,'[2]Ledenlijst'!$B$2:$N$707,13,FALSE)</f>
        <v>ACG</v>
      </c>
      <c r="D313" s="26" t="str">
        <f>VLOOKUP(A313,'[2]Ledenlijst'!$B$2:$N$707,7,FALSE)</f>
        <v>S</v>
      </c>
      <c r="E313" s="24"/>
      <c r="G313" s="24"/>
      <c r="H313" s="24"/>
      <c r="I313" s="24"/>
    </row>
    <row r="314" spans="1:9" ht="12">
      <c r="A314" s="26" t="s">
        <v>103</v>
      </c>
      <c r="B314" s="27" t="str">
        <f>VLOOKUP(A314,'[2]Ledenlijst'!$B$2:$N$707,2,FALSE)</f>
        <v>CAUDRON Danny</v>
      </c>
      <c r="C314" s="26" t="str">
        <f>VLOOKUP(A314,'[2]Ledenlijst'!$B$2:$N$707,13,FALSE)</f>
        <v>ACG</v>
      </c>
      <c r="D314" s="20"/>
      <c r="E314" s="24"/>
      <c r="F314" s="26" t="str">
        <f>VLOOKUP(A314,'[2]Ledenlijst'!$B$2:$N$707,7,FALSE)</f>
        <v>K</v>
      </c>
      <c r="G314" s="24"/>
      <c r="H314" s="24"/>
      <c r="I314" s="24"/>
    </row>
    <row r="315" spans="1:9" ht="12">
      <c r="A315" s="26">
        <v>1044</v>
      </c>
      <c r="B315" s="27" t="str">
        <f>VLOOKUP(A315,'[2]Ledenlijst'!$B$2:$N$707,2,FALSE)</f>
        <v>COPPENS Jimmy</v>
      </c>
      <c r="C315" s="26" t="str">
        <f>VLOOKUP(A315,'[2]Ledenlijst'!$B$2:$N$707,13,FALSE)</f>
        <v>ACG</v>
      </c>
      <c r="D315" s="26" t="str">
        <f>VLOOKUP(A315,'[2]Ledenlijst'!$B$2:$N$707,7,FALSE)</f>
        <v>S</v>
      </c>
      <c r="E315" s="24"/>
      <c r="G315" s="20"/>
      <c r="H315" s="24"/>
      <c r="I315" s="24"/>
    </row>
    <row r="316" spans="1:9" ht="12">
      <c r="A316" s="26">
        <v>6927</v>
      </c>
      <c r="B316" s="27" t="str">
        <f>VLOOKUP(A316,'[2]Ledenlijst'!$B$2:$N$707,2,FALSE)</f>
        <v>DUJARDIN Luc</v>
      </c>
      <c r="C316" s="26" t="str">
        <f>VLOOKUP(A316,'[2]Ledenlijst'!$B$2:$N$707,13,FALSE)</f>
        <v>ACG</v>
      </c>
      <c r="D316" s="26" t="str">
        <f>VLOOKUP(A316,'[2]Ledenlijst'!$B$2:$N$707,7,FALSE)</f>
        <v>S</v>
      </c>
      <c r="E316" s="24"/>
      <c r="G316" s="20"/>
      <c r="H316" s="20"/>
      <c r="I316" s="20"/>
    </row>
    <row r="317" spans="1:9" ht="12">
      <c r="A317" s="26">
        <v>8758</v>
      </c>
      <c r="B317" s="27" t="str">
        <f>VLOOKUP(A317,'[2]Ledenlijst'!$B$2:$N$707,2,FALSE)</f>
        <v>DUYM Ignace</v>
      </c>
      <c r="C317" s="26" t="str">
        <f>VLOOKUP(A317,'[2]Ledenlijst'!$B$2:$N$707,13,FALSE)</f>
        <v>ACG</v>
      </c>
      <c r="D317" s="26" t="str">
        <f>VLOOKUP(A317,'[2]Ledenlijst'!$B$2:$N$707,7,FALSE)</f>
        <v>S</v>
      </c>
      <c r="E317" s="24"/>
      <c r="G317" s="24"/>
      <c r="H317" s="24"/>
      <c r="I317" s="24"/>
    </row>
    <row r="318" spans="1:9" ht="12">
      <c r="A318" s="26" t="s">
        <v>104</v>
      </c>
      <c r="B318" s="27" t="str">
        <f>VLOOKUP(A318,'[2]Ledenlijst'!$B$2:$N$707,2,FALSE)</f>
        <v>HANSKENS Stefaan</v>
      </c>
      <c r="C318" s="26" t="str">
        <f>VLOOKUP(A318,'[2]Ledenlijst'!$B$2:$N$707,13,FALSE)</f>
        <v>ACG</v>
      </c>
      <c r="D318" s="26" t="str">
        <f>VLOOKUP(A318,'[2]Ledenlijst'!$B$2:$N$707,7,FALSE)</f>
        <v>S</v>
      </c>
      <c r="E318" s="24"/>
      <c r="G318" s="24"/>
      <c r="H318" s="24"/>
      <c r="I318" s="24"/>
    </row>
    <row r="319" spans="1:9" ht="12">
      <c r="A319" s="26">
        <v>9431</v>
      </c>
      <c r="B319" s="27" t="str">
        <f>VLOOKUP(A319,'[2]Ledenlijst'!$B$2:$N$707,2,FALSE)</f>
        <v>JACQUEMYN Tony</v>
      </c>
      <c r="C319" s="26" t="str">
        <f>VLOOKUP(A319,'[2]Ledenlijst'!$B$2:$N$707,13,FALSE)</f>
        <v>ACG</v>
      </c>
      <c r="D319" s="28" t="s">
        <v>16</v>
      </c>
      <c r="E319" s="24"/>
      <c r="F319" s="26"/>
      <c r="G319" s="24"/>
      <c r="H319" s="24"/>
      <c r="I319" s="24"/>
    </row>
    <row r="320" spans="1:9" ht="12">
      <c r="A320" s="26">
        <v>6428</v>
      </c>
      <c r="B320" s="27" t="str">
        <f>VLOOKUP(A320,'[2]Ledenlijst'!$B$2:$N$707,2,FALSE)</f>
        <v>MEULEMAN Rudy</v>
      </c>
      <c r="C320" s="26" t="str">
        <f>VLOOKUP(A320,'[2]Ledenlijst'!$B$2:$N$707,13,FALSE)</f>
        <v>ACG</v>
      </c>
      <c r="D320" s="26" t="str">
        <f>VLOOKUP(A320,'[2]Ledenlijst'!$B$2:$N$707,7,FALSE)</f>
        <v>S</v>
      </c>
      <c r="E320" s="24"/>
      <c r="G320" s="24"/>
      <c r="H320" s="24"/>
      <c r="I320" s="24"/>
    </row>
    <row r="321" spans="1:9" ht="12">
      <c r="A321" s="26">
        <v>7125</v>
      </c>
      <c r="B321" s="27" t="str">
        <f>VLOOKUP(A321,'[2]Ledenlijst'!$B$2:$N$707,2,FALSE)</f>
        <v>NUYTTEN Renold</v>
      </c>
      <c r="C321" s="26" t="str">
        <f>VLOOKUP(A321,'[2]Ledenlijst'!$B$2:$N$707,13,FALSE)</f>
        <v>ACG</v>
      </c>
      <c r="D321" s="26" t="str">
        <f>VLOOKUP(A321,'[2]Ledenlijst'!$B$2:$N$707,7,FALSE)</f>
        <v>S</v>
      </c>
      <c r="E321" s="24"/>
      <c r="G321" s="24"/>
      <c r="H321" s="24"/>
      <c r="I321" s="24"/>
    </row>
    <row r="322" spans="1:9" ht="12">
      <c r="A322" s="26">
        <v>2314</v>
      </c>
      <c r="B322" s="27" t="str">
        <f>VLOOKUP(A322,'[2]Ledenlijst'!$B$2:$N$707,2,FALSE)</f>
        <v>SONCK Robby</v>
      </c>
      <c r="C322" s="26" t="str">
        <f>VLOOKUP(A322,'[2]Ledenlijst'!$B$2:$N$707,13,FALSE)</f>
        <v>ACG</v>
      </c>
      <c r="D322" s="26" t="str">
        <f>VLOOKUP(A322,'[2]Ledenlijst'!$B$2:$N$707,7,FALSE)</f>
        <v>S</v>
      </c>
      <c r="E322" s="24"/>
      <c r="F322" s="26"/>
      <c r="G322" s="24"/>
      <c r="H322" s="24"/>
      <c r="I322" s="24"/>
    </row>
    <row r="323" spans="1:9" ht="12">
      <c r="A323" s="26" t="s">
        <v>105</v>
      </c>
      <c r="B323" s="27" t="str">
        <f>VLOOKUP(A323,'[2]Ledenlijst'!$B$2:$N$707,2,FALSE)</f>
        <v>VAN DEN BOSSCHE Daniel</v>
      </c>
      <c r="C323" s="26" t="str">
        <f>VLOOKUP(A323,'[2]Ledenlijst'!$B$2:$N$707,13,FALSE)</f>
        <v>ACG</v>
      </c>
      <c r="D323" s="26" t="str">
        <f>VLOOKUP(A323,'[2]Ledenlijst'!$B$2:$N$707,7,FALSE)</f>
        <v>S</v>
      </c>
      <c r="E323" s="24"/>
      <c r="G323" s="24"/>
      <c r="H323" s="24"/>
      <c r="I323" s="24"/>
    </row>
    <row r="324" spans="1:9" ht="12">
      <c r="A324" s="26">
        <v>4496</v>
      </c>
      <c r="B324" s="27" t="str">
        <f>VLOOKUP(A324,'[2]Ledenlijst'!$B$2:$N$707,2,FALSE)</f>
        <v>VAN HANEGEM Izaak</v>
      </c>
      <c r="C324" s="26" t="str">
        <f>VLOOKUP(A324,'[2]Ledenlijst'!$B$2:$N$707,13,FALSE)</f>
        <v>ACG</v>
      </c>
      <c r="D324" s="26" t="str">
        <f>VLOOKUP(A324,'[2]Ledenlijst'!$B$2:$N$707,7,FALSE)</f>
        <v>S</v>
      </c>
      <c r="E324" s="24"/>
      <c r="G324" s="24"/>
      <c r="H324" s="24"/>
      <c r="I324" s="24"/>
    </row>
    <row r="325" spans="1:9" ht="12">
      <c r="A325" s="26">
        <v>9975</v>
      </c>
      <c r="B325" s="27" t="str">
        <f>VLOOKUP(A325,'[2]Ledenlijst'!$B$2:$N$707,2,FALSE)</f>
        <v>WILLEMS Peter</v>
      </c>
      <c r="C325" s="26" t="str">
        <f>VLOOKUP(A325,'[2]Ledenlijst'!$B$2:$N$707,13,FALSE)</f>
        <v>ACG</v>
      </c>
      <c r="D325" s="26" t="str">
        <f>VLOOKUP(A325,'[2]Ledenlijst'!$B$2:$N$707,7,FALSE)</f>
        <v>S</v>
      </c>
      <c r="E325" s="24"/>
      <c r="G325" s="24">
        <f>COUNTA(A311:A325)</f>
        <v>15</v>
      </c>
      <c r="H325" s="24"/>
      <c r="I325" s="24" t="s">
        <v>106</v>
      </c>
    </row>
    <row r="326" spans="1:9" ht="12">
      <c r="A326" s="26">
        <v>4451</v>
      </c>
      <c r="B326" s="27" t="str">
        <f>VLOOKUP(A326,'[2]Ledenlijst'!$B$2:$N$707,2,FALSE)</f>
        <v>DE BLEECKER Steven</v>
      </c>
      <c r="C326" s="26" t="str">
        <f>VLOOKUP(A326,'[2]Ledenlijst'!$B$2:$N$707,13,FALSE)</f>
        <v>KAS</v>
      </c>
      <c r="D326" s="26" t="str">
        <f>VLOOKUP(A326,'[2]Ledenlijst'!$B$2:$N$707,7,FALSE)</f>
        <v>S</v>
      </c>
      <c r="E326" s="24"/>
      <c r="G326" s="24"/>
      <c r="H326" s="24"/>
      <c r="I326" s="24"/>
    </row>
    <row r="327" spans="1:9" ht="12">
      <c r="A327" s="26">
        <v>9964</v>
      </c>
      <c r="B327" s="27" t="str">
        <f>VLOOKUP(A327,'[2]Ledenlijst'!$B$2:$N$707,2,FALSE)</f>
        <v>DE MEY Ad</v>
      </c>
      <c r="C327" s="26" t="str">
        <f>VLOOKUP(A327,'[2]Ledenlijst'!$B$2:$N$707,13,FALSE)</f>
        <v>KAS</v>
      </c>
      <c r="D327" s="26" t="str">
        <f>VLOOKUP(A327,'[2]Ledenlijst'!$B$2:$N$707,7,FALSE)</f>
        <v>S</v>
      </c>
      <c r="E327" s="24"/>
      <c r="G327" s="20"/>
      <c r="H327" s="24"/>
      <c r="I327" s="24"/>
    </row>
    <row r="328" spans="1:9" ht="12">
      <c r="A328" s="26">
        <v>8530</v>
      </c>
      <c r="B328" s="27" t="str">
        <f>VLOOKUP(A328,'[2]Ledenlijst'!$B$2:$N$707,2,FALSE)</f>
        <v>DEMIRGIOCLU Fuat</v>
      </c>
      <c r="C328" s="26" t="str">
        <f>VLOOKUP(A328,'[2]Ledenlijst'!$B$2:$N$707,13,FALSE)</f>
        <v>KAS</v>
      </c>
      <c r="D328" s="26" t="str">
        <f>VLOOKUP(A328,'[2]Ledenlijst'!$B$2:$N$707,7,FALSE)</f>
        <v>S</v>
      </c>
      <c r="E328" s="24"/>
      <c r="G328" s="24"/>
      <c r="H328" s="24"/>
      <c r="I328" s="24"/>
    </row>
    <row r="329" spans="1:9" ht="12">
      <c r="A329" s="26" t="s">
        <v>107</v>
      </c>
      <c r="B329" s="27" t="str">
        <f>VLOOKUP(A329,'[2]Ledenlijst'!$B$2:$N$707,2,FALSE)</f>
        <v>DEVLIEGER David</v>
      </c>
      <c r="C329" s="26" t="str">
        <f>VLOOKUP(A329,'[2]Ledenlijst'!$B$2:$N$707,13,FALSE)</f>
        <v>KAS</v>
      </c>
      <c r="D329" s="26" t="str">
        <f>VLOOKUP(A329,'[2]Ledenlijst'!$B$2:$N$707,7,FALSE)</f>
        <v>S</v>
      </c>
      <c r="E329" s="24"/>
      <c r="G329" s="24"/>
      <c r="H329" s="24"/>
      <c r="I329" s="24"/>
    </row>
    <row r="330" spans="1:9" ht="12">
      <c r="A330" s="26" t="s">
        <v>108</v>
      </c>
      <c r="B330" s="27" t="str">
        <f>VLOOKUP(A330,'[2]Ledenlijst'!$B$2:$N$707,2,FALSE)</f>
        <v>DUYTSCHAEVER Peter</v>
      </c>
      <c r="C330" s="26" t="str">
        <f>VLOOKUP(A330,'[2]Ledenlijst'!$B$2:$N$707,13,FALSE)</f>
        <v>KAS</v>
      </c>
      <c r="D330" s="26" t="str">
        <f>VLOOKUP(A330,'[2]Ledenlijst'!$B$2:$N$707,7,FALSE)</f>
        <v>S</v>
      </c>
      <c r="E330" s="24"/>
      <c r="G330" s="24"/>
      <c r="H330" s="24"/>
      <c r="I330" s="24"/>
    </row>
    <row r="331" spans="1:9" ht="12">
      <c r="A331" s="26">
        <v>7207</v>
      </c>
      <c r="B331" s="27" t="str">
        <f>VLOOKUP(A331,'[2]Ledenlijst'!$B$2:$N$707,2,FALSE)</f>
        <v>FEYS Georges</v>
      </c>
      <c r="C331" s="26" t="str">
        <f>VLOOKUP(A331,'[2]Ledenlijst'!$B$2:$N$707,13,FALSE)</f>
        <v>KAS</v>
      </c>
      <c r="D331" s="26" t="str">
        <f>VLOOKUP(A331,'[2]Ledenlijst'!$B$2:$N$707,7,FALSE)</f>
        <v>S</v>
      </c>
      <c r="E331" s="24"/>
      <c r="G331" s="20"/>
      <c r="H331" s="20"/>
      <c r="I331" s="20"/>
    </row>
    <row r="332" spans="1:9" ht="12">
      <c r="A332" s="26">
        <v>4516</v>
      </c>
      <c r="B332" s="27" t="str">
        <f>VLOOKUP(A332,'[2]Ledenlijst'!$B$2:$N$707,2,FALSE)</f>
        <v>FEYS Gunther</v>
      </c>
      <c r="C332" s="26" t="str">
        <f>VLOOKUP(A332,'[2]Ledenlijst'!$B$2:$N$707,13,FALSE)</f>
        <v>KAS</v>
      </c>
      <c r="D332" s="26" t="str">
        <f>VLOOKUP(A332,'[2]Ledenlijst'!$B$2:$N$707,7,FALSE)</f>
        <v>S</v>
      </c>
      <c r="E332" s="24"/>
      <c r="G332" s="24"/>
      <c r="H332" s="24"/>
      <c r="I332" s="24"/>
    </row>
    <row r="333" spans="1:9" ht="12">
      <c r="A333" s="26">
        <v>8068</v>
      </c>
      <c r="B333" s="27" t="str">
        <f>VLOOKUP(A333,'[2]Ledenlijst'!$B$2:$N$707,2,FALSE)</f>
        <v>KAHRAMAN Murat</v>
      </c>
      <c r="C333" s="26" t="str">
        <f>VLOOKUP(A333,'[2]Ledenlijst'!$B$2:$N$707,13,FALSE)</f>
        <v>KAS</v>
      </c>
      <c r="D333" s="26" t="str">
        <f>VLOOKUP(A333,'[2]Ledenlijst'!$B$2:$N$707,7,FALSE)</f>
        <v>S</v>
      </c>
      <c r="E333" s="24"/>
      <c r="G333" s="20"/>
      <c r="H333" s="24"/>
      <c r="I333" s="24"/>
    </row>
    <row r="334" spans="1:9" ht="12">
      <c r="A334" s="26">
        <v>5705</v>
      </c>
      <c r="B334" s="27" t="str">
        <f>VLOOKUP(A334,'[2]Ledenlijst'!$B$2:$N$707,2,FALSE)</f>
        <v>LUTTENS Arnold</v>
      </c>
      <c r="C334" s="26" t="str">
        <f>VLOOKUP(A334,'[2]Ledenlijst'!$B$2:$N$707,13,FALSE)</f>
        <v>KAS</v>
      </c>
      <c r="D334" s="26" t="str">
        <f>VLOOKUP(A334,'[2]Ledenlijst'!$B$2:$N$707,7,FALSE)</f>
        <v>S</v>
      </c>
      <c r="E334" s="24"/>
      <c r="G334" s="20"/>
      <c r="H334" s="24"/>
      <c r="I334" s="24"/>
    </row>
    <row r="335" spans="1:9" ht="12">
      <c r="A335" s="26">
        <v>7687</v>
      </c>
      <c r="B335" s="27" t="str">
        <f>VLOOKUP(A335,'[2]Ledenlijst'!$B$2:$N$707,2,FALSE)</f>
        <v>PIETERS Lionel</v>
      </c>
      <c r="C335" s="26" t="str">
        <f>VLOOKUP(A335,'[2]Ledenlijst'!$B$2:$N$707,13,FALSE)</f>
        <v>KAS</v>
      </c>
      <c r="D335" s="26" t="str">
        <f>VLOOKUP(A335,'[2]Ledenlijst'!$B$2:$N$707,7,FALSE)</f>
        <v>S</v>
      </c>
      <c r="E335" s="24"/>
      <c r="G335" s="24"/>
      <c r="H335" s="24"/>
      <c r="I335" s="24"/>
    </row>
    <row r="336" spans="1:9" ht="12">
      <c r="A336" s="26">
        <v>4524</v>
      </c>
      <c r="B336" s="27" t="str">
        <f>VLOOKUP(A336,'[2]Ledenlijst'!$B$2:$N$707,2,FALSE)</f>
        <v>RODTS Piet</v>
      </c>
      <c r="C336" s="26" t="str">
        <f>VLOOKUP(A336,'[2]Ledenlijst'!$B$2:$N$707,13,FALSE)</f>
        <v>KAS</v>
      </c>
      <c r="D336" s="26" t="str">
        <f>VLOOKUP(A336,'[2]Ledenlijst'!$B$2:$N$707,7,FALSE)</f>
        <v>S</v>
      </c>
      <c r="E336" s="24"/>
      <c r="G336" s="24"/>
      <c r="H336" s="24"/>
      <c r="I336" s="24"/>
    </row>
    <row r="337" spans="1:9" ht="12">
      <c r="A337" s="26">
        <v>4402</v>
      </c>
      <c r="B337" s="27" t="str">
        <f>VLOOKUP(A337,'[2]Ledenlijst'!$B$2:$N$707,2,FALSE)</f>
        <v>ROELS Roger</v>
      </c>
      <c r="C337" s="26" t="str">
        <f>VLOOKUP(A337,'[2]Ledenlijst'!$B$2:$N$707,13,FALSE)</f>
        <v>KAS</v>
      </c>
      <c r="D337" s="26" t="str">
        <f>VLOOKUP(A337,'[2]Ledenlijst'!$B$2:$N$707,7,FALSE)</f>
        <v>S</v>
      </c>
      <c r="E337" s="24"/>
      <c r="G337" s="24"/>
      <c r="H337" s="24"/>
      <c r="I337" s="24"/>
    </row>
    <row r="338" spans="1:9" ht="12">
      <c r="A338" s="26">
        <v>8895</v>
      </c>
      <c r="B338" s="27" t="str">
        <f>VLOOKUP(A338,'[2]Ledenlijst'!$B$2:$N$707,2,FALSE)</f>
        <v>SANMODESTO José</v>
      </c>
      <c r="C338" s="26" t="str">
        <f>VLOOKUP(A338,'[2]Ledenlijst'!$B$2:$N$707,13,FALSE)</f>
        <v>KAS</v>
      </c>
      <c r="D338" s="26" t="str">
        <f>VLOOKUP(A338,'[2]Ledenlijst'!$B$2:$N$707,7,FALSE)</f>
        <v>S</v>
      </c>
      <c r="E338" s="24"/>
      <c r="G338" s="24"/>
      <c r="H338" s="24"/>
      <c r="I338" s="24"/>
    </row>
    <row r="339" spans="1:9" ht="12">
      <c r="A339" s="26">
        <v>9965</v>
      </c>
      <c r="B339" s="27" t="str">
        <f>VLOOKUP(A339,'[2]Ledenlijst'!$B$2:$N$707,2,FALSE)</f>
        <v>SANMODESTO Nicolas</v>
      </c>
      <c r="C339" s="26" t="str">
        <f>VLOOKUP(A339,'[2]Ledenlijst'!$B$2:$N$707,13,FALSE)</f>
        <v>KAS</v>
      </c>
      <c r="D339" s="26" t="str">
        <f>VLOOKUP(A339,'[2]Ledenlijst'!$B$2:$N$707,7,FALSE)</f>
        <v>S</v>
      </c>
      <c r="E339" s="24"/>
      <c r="G339" s="24"/>
      <c r="H339" s="24"/>
      <c r="I339" s="24"/>
    </row>
    <row r="340" spans="1:9" ht="12">
      <c r="A340" s="26">
        <v>4526</v>
      </c>
      <c r="B340" s="27" t="str">
        <f>VLOOKUP(A340,'[2]Ledenlijst'!$B$2:$N$707,2,FALSE)</f>
        <v>VAN DE VELDE Marc</v>
      </c>
      <c r="C340" s="26" t="str">
        <f>VLOOKUP(A340,'[2]Ledenlijst'!$B$2:$N$707,13,FALSE)</f>
        <v>KAS</v>
      </c>
      <c r="D340" s="26" t="str">
        <f>VLOOKUP(A340,'[2]Ledenlijst'!$B$2:$N$707,7,FALSE)</f>
        <v>S</v>
      </c>
      <c r="E340" s="24"/>
      <c r="G340" s="20"/>
      <c r="H340" s="24"/>
      <c r="I340" s="24"/>
    </row>
    <row r="341" spans="1:9" ht="12">
      <c r="A341" s="26">
        <v>8070</v>
      </c>
      <c r="B341" s="27" t="str">
        <f>VLOOKUP(A341,'[2]Ledenlijst'!$B$2:$N$707,2,FALSE)</f>
        <v>VAN KERCKHOVE Willem</v>
      </c>
      <c r="C341" s="26" t="str">
        <f>VLOOKUP(A341,'[2]Ledenlijst'!$B$2:$N$707,13,FALSE)</f>
        <v>KAS</v>
      </c>
      <c r="D341" s="26" t="str">
        <f>VLOOKUP(A341,'[2]Ledenlijst'!$B$2:$N$707,7,FALSE)</f>
        <v>S</v>
      </c>
      <c r="E341" s="24"/>
      <c r="G341" s="24"/>
      <c r="H341" s="24"/>
      <c r="I341" s="24"/>
    </row>
    <row r="342" spans="1:9" ht="12">
      <c r="A342" s="26">
        <v>7209</v>
      </c>
      <c r="B342" s="27" t="str">
        <f>VLOOKUP(A342,'[2]Ledenlijst'!$B$2:$N$707,2,FALSE)</f>
        <v>VAN WAEYENBERGHE Carlos</v>
      </c>
      <c r="C342" s="26" t="str">
        <f>VLOOKUP(A342,'[2]Ledenlijst'!$B$2:$N$707,13,FALSE)</f>
        <v>KAS</v>
      </c>
      <c r="D342" s="26" t="str">
        <f>VLOOKUP(A342,'[2]Ledenlijst'!$B$2:$N$707,7,FALSE)</f>
        <v>S</v>
      </c>
      <c r="E342" s="24"/>
      <c r="G342" s="24"/>
      <c r="H342" s="24"/>
      <c r="I342" s="24"/>
    </row>
    <row r="343" spans="1:9" ht="12">
      <c r="A343" s="26" t="s">
        <v>109</v>
      </c>
      <c r="B343" s="27" t="str">
        <f>VLOOKUP(A343,'[2]Ledenlijst'!$B$2:$N$707,2,FALSE)</f>
        <v>VERSPEELT Filip</v>
      </c>
      <c r="C343" s="26" t="str">
        <f>VLOOKUP(A343,'[2]Ledenlijst'!$B$2:$N$707,13,FALSE)</f>
        <v>KAS</v>
      </c>
      <c r="D343" s="26" t="str">
        <f>VLOOKUP(A343,'[2]Ledenlijst'!$B$2:$N$707,7,FALSE)</f>
        <v>S</v>
      </c>
      <c r="E343" s="24"/>
      <c r="G343" s="24">
        <f>COUNTA(A326:A343)</f>
        <v>18</v>
      </c>
      <c r="H343" s="24"/>
      <c r="I343" s="24" t="s">
        <v>110</v>
      </c>
    </row>
    <row r="344" spans="1:9" ht="12">
      <c r="A344" s="26">
        <v>9057</v>
      </c>
      <c r="B344" s="27" t="str">
        <f>VLOOKUP(A344,'[2]Ledenlijst'!$B$2:$N$707,2,FALSE)</f>
        <v>BONTE William</v>
      </c>
      <c r="C344" s="26" t="str">
        <f>VLOOKUP(A344,'[2]Ledenlijst'!$B$2:$N$707,13,FALSE)</f>
        <v>K.EBC</v>
      </c>
      <c r="D344" s="26" t="str">
        <f>VLOOKUP(A344,'[2]Ledenlijst'!$B$2:$N$707,7,FALSE)</f>
        <v>S</v>
      </c>
      <c r="E344" s="24"/>
      <c r="G344" s="24"/>
      <c r="H344" s="24"/>
      <c r="I344" s="24"/>
    </row>
    <row r="345" spans="1:9" ht="12">
      <c r="A345" s="26">
        <v>1046</v>
      </c>
      <c r="B345" s="27" t="str">
        <f>VLOOKUP(A345,'[2]Ledenlijst'!$B$2:$N$707,2,FALSE)</f>
        <v>BRUGGEMAN Franky</v>
      </c>
      <c r="C345" s="26" t="str">
        <f>VLOOKUP(A345,'[2]Ledenlijst'!$B$2:$N$707,13,FALSE)</f>
        <v>K.EBC</v>
      </c>
      <c r="D345" s="26" t="str">
        <f>VLOOKUP(A345,'[2]Ledenlijst'!$B$2:$N$707,7,FALSE)</f>
        <v>S</v>
      </c>
      <c r="E345" s="24"/>
      <c r="G345" s="24"/>
      <c r="H345" s="24"/>
      <c r="I345" s="24"/>
    </row>
    <row r="346" spans="1:9" ht="12">
      <c r="A346" s="26">
        <v>9524</v>
      </c>
      <c r="B346" s="27" t="str">
        <f>VLOOKUP(A346,'[2]Ledenlijst'!$B$2:$N$707,2,FALSE)</f>
        <v>CLAERHOUDT Robin</v>
      </c>
      <c r="C346" s="26" t="str">
        <f>VLOOKUP(A346,'[2]Ledenlijst'!$B$2:$N$707,13,FALSE)</f>
        <v>K.EBC</v>
      </c>
      <c r="D346" s="26" t="str">
        <f>VLOOKUP(A346,'[2]Ledenlijst'!$B$2:$N$707,7,FALSE)</f>
        <v>S</v>
      </c>
      <c r="E346" s="24"/>
      <c r="G346" s="24"/>
      <c r="H346" s="24"/>
      <c r="I346" s="24"/>
    </row>
    <row r="347" spans="1:9" ht="12">
      <c r="A347" s="26">
        <v>4473</v>
      </c>
      <c r="B347" s="27" t="str">
        <f>VLOOKUP(A347,'[2]Ledenlijst'!$B$2:$N$707,2,FALSE)</f>
        <v>DE BAETS Ronny</v>
      </c>
      <c r="C347" s="26" t="str">
        <f>VLOOKUP(A347,'[2]Ledenlijst'!$B$2:$N$707,13,FALSE)</f>
        <v>K.EBC</v>
      </c>
      <c r="D347" s="26" t="str">
        <f>VLOOKUP(A347,'[2]Ledenlijst'!$B$2:$N$707,7,FALSE)</f>
        <v>S</v>
      </c>
      <c r="E347" s="24"/>
      <c r="G347" s="24"/>
      <c r="H347" s="24"/>
      <c r="I347" s="24"/>
    </row>
    <row r="348" spans="1:9" ht="12">
      <c r="A348" s="26">
        <v>9525</v>
      </c>
      <c r="B348" s="27" t="str">
        <f>VLOOKUP(A348,'[2]Ledenlijst'!$B$2:$N$707,2,FALSE)</f>
        <v>de JONGE Cor</v>
      </c>
      <c r="C348" s="26" t="str">
        <f>VLOOKUP(A348,'[2]Ledenlijst'!$B$2:$N$707,13,FALSE)</f>
        <v>K.EBC</v>
      </c>
      <c r="D348" s="26" t="str">
        <f>VLOOKUP(A348,'[2]Ledenlijst'!$B$2:$N$707,7,FALSE)</f>
        <v>S</v>
      </c>
      <c r="E348" s="24"/>
      <c r="G348" s="24"/>
      <c r="H348" s="24"/>
      <c r="I348" s="24"/>
    </row>
    <row r="349" spans="1:9" ht="12">
      <c r="A349" s="26">
        <v>9067</v>
      </c>
      <c r="B349" s="27" t="str">
        <f>VLOOKUP(A349,'[2]Ledenlijst'!$B$2:$N$707,2,FALSE)</f>
        <v>DE LETTER Sandra</v>
      </c>
      <c r="C349" s="26" t="str">
        <f>VLOOKUP(A349,'[2]Ledenlijst'!$B$2:$N$707,13,FALSE)</f>
        <v>K.EBC</v>
      </c>
      <c r="D349" s="26" t="str">
        <f>VLOOKUP(A349,'[2]Ledenlijst'!$B$2:$N$707,7,FALSE)</f>
        <v>S</v>
      </c>
      <c r="E349" s="24"/>
      <c r="G349" s="24"/>
      <c r="H349" s="24"/>
      <c r="I349" s="24"/>
    </row>
    <row r="350" spans="1:9" ht="12">
      <c r="A350" s="26">
        <v>4539</v>
      </c>
      <c r="B350" s="27" t="str">
        <f>VLOOKUP(A350,'[2]Ledenlijst'!$B$2:$N$707,2,FALSE)</f>
        <v>DE MIL Christiaan</v>
      </c>
      <c r="C350" s="26" t="str">
        <f>VLOOKUP(A350,'[2]Ledenlijst'!$B$2:$N$707,13,FALSE)</f>
        <v>K.EBC</v>
      </c>
      <c r="D350" s="26" t="str">
        <f>VLOOKUP(A350,'[2]Ledenlijst'!$B$2:$N$707,7,FALSE)</f>
        <v>S</v>
      </c>
      <c r="E350" s="24"/>
      <c r="G350" s="20"/>
      <c r="H350" s="24"/>
      <c r="I350" s="24"/>
    </row>
    <row r="351" spans="1:9" ht="12">
      <c r="A351" s="26">
        <v>4395</v>
      </c>
      <c r="B351" s="27" t="str">
        <f>VLOOKUP(A351,'[2]Ledenlijst'!$B$2:$N$707,2,FALSE)</f>
        <v>DE PAEPE Roland</v>
      </c>
      <c r="C351" s="26" t="str">
        <f>VLOOKUP(A351,'[2]Ledenlijst'!$B$2:$N$707,13,FALSE)</f>
        <v>K.EBC</v>
      </c>
      <c r="D351" s="26" t="str">
        <f>VLOOKUP(A351,'[2]Ledenlijst'!$B$2:$N$707,7,FALSE)</f>
        <v>S</v>
      </c>
      <c r="E351" s="24"/>
      <c r="G351" s="24"/>
      <c r="H351" s="24"/>
      <c r="I351" s="24"/>
    </row>
    <row r="352" spans="1:9" ht="12">
      <c r="A352" s="26" t="s">
        <v>111</v>
      </c>
      <c r="B352" s="27" t="str">
        <f>VLOOKUP(A352,'[2]Ledenlijst'!$B$2:$N$707,2,FALSE)</f>
        <v>DE RYNCK Ivan</v>
      </c>
      <c r="C352" s="26" t="str">
        <f>VLOOKUP(A352,'[2]Ledenlijst'!$B$2:$N$707,13,FALSE)</f>
        <v>K.EBC</v>
      </c>
      <c r="D352" s="26" t="str">
        <f>VLOOKUP(A352,'[2]Ledenlijst'!$B$2:$N$707,7,FALSE)</f>
        <v>S</v>
      </c>
      <c r="E352" s="24"/>
      <c r="G352" s="24"/>
      <c r="H352" s="24"/>
      <c r="I352" s="24"/>
    </row>
    <row r="353" spans="1:9" ht="12">
      <c r="A353" s="26">
        <v>4446</v>
      </c>
      <c r="B353" s="27" t="str">
        <f>VLOOKUP(A353,'[2]Ledenlijst'!$B$2:$N$707,2,FALSE)</f>
        <v>FOURNEAU Alain</v>
      </c>
      <c r="C353" s="26" t="str">
        <f>VLOOKUP(A353,'[2]Ledenlijst'!$B$2:$N$707,13,FALSE)</f>
        <v>K.EBC</v>
      </c>
      <c r="D353" s="26" t="str">
        <f>VLOOKUP(A353,'[2]Ledenlijst'!$B$2:$N$707,7,FALSE)</f>
        <v>S</v>
      </c>
      <c r="E353" s="24"/>
      <c r="G353" s="24"/>
      <c r="H353" s="24"/>
      <c r="I353" s="24"/>
    </row>
    <row r="354" spans="1:9" ht="12">
      <c r="A354" s="26">
        <v>7474</v>
      </c>
      <c r="B354" s="27" t="str">
        <f>VLOOKUP(A354,'[2]Ledenlijst'!$B$2:$N$707,2,FALSE)</f>
        <v>GEIRNAERT Marc</v>
      </c>
      <c r="C354" s="26" t="str">
        <f>VLOOKUP(A354,'[2]Ledenlijst'!$B$2:$N$707,13,FALSE)</f>
        <v>K.EBC</v>
      </c>
      <c r="D354" s="26" t="str">
        <f>VLOOKUP(A354,'[2]Ledenlijst'!$B$2:$N$707,7,FALSE)</f>
        <v>S</v>
      </c>
      <c r="E354" s="24"/>
      <c r="G354" s="24"/>
      <c r="H354" s="24"/>
      <c r="I354" s="24"/>
    </row>
    <row r="355" spans="1:9" ht="12">
      <c r="A355" s="26">
        <v>4544</v>
      </c>
      <c r="B355" s="27" t="str">
        <f>VLOOKUP(A355,'[2]Ledenlijst'!$B$2:$N$707,2,FALSE)</f>
        <v>GEVAERT Michel</v>
      </c>
      <c r="C355" s="26" t="str">
        <f>VLOOKUP(A355,'[2]Ledenlijst'!$B$2:$N$707,13,FALSE)</f>
        <v>K.EBC</v>
      </c>
      <c r="D355" s="26" t="str">
        <f>VLOOKUP(A355,'[2]Ledenlijst'!$B$2:$N$707,7,FALSE)</f>
        <v>S</v>
      </c>
      <c r="E355" s="24"/>
      <c r="G355" s="24"/>
      <c r="H355" s="24"/>
      <c r="I355" s="24"/>
    </row>
    <row r="356" spans="1:9" ht="12">
      <c r="A356" s="26">
        <v>4545</v>
      </c>
      <c r="B356" s="27" t="str">
        <f>VLOOKUP(A356,'[2]Ledenlijst'!$B$2:$N$707,2,FALSE)</f>
        <v>GOETHALS Armand</v>
      </c>
      <c r="C356" s="26" t="str">
        <f>VLOOKUP(A356,'[2]Ledenlijst'!$B$2:$N$707,13,FALSE)</f>
        <v>K.EBC</v>
      </c>
      <c r="D356" s="26" t="str">
        <f>VLOOKUP(A356,'[2]Ledenlijst'!$B$2:$N$707,7,FALSE)</f>
        <v>S</v>
      </c>
      <c r="E356" s="24"/>
      <c r="G356" s="24"/>
      <c r="H356" s="24"/>
      <c r="I356" s="24"/>
    </row>
    <row r="357" spans="1:9" ht="12">
      <c r="A357" s="26">
        <v>5015</v>
      </c>
      <c r="B357" s="27" t="str">
        <f>VLOOKUP(A357,'[2]Ledenlijst'!$B$2:$N$707,2,FALSE)</f>
        <v>HIMSCHOOT Daniel</v>
      </c>
      <c r="C357" s="26" t="str">
        <f>VLOOKUP(A357,'[2]Ledenlijst'!$B$2:$N$707,13,FALSE)</f>
        <v>K.EBC</v>
      </c>
      <c r="D357" s="26" t="str">
        <f>VLOOKUP(A357,'[2]Ledenlijst'!$B$2:$N$707,7,FALSE)</f>
        <v>S</v>
      </c>
      <c r="E357" s="24"/>
      <c r="G357" s="24"/>
      <c r="H357" s="24"/>
      <c r="I357" s="24"/>
    </row>
    <row r="358" spans="1:9" ht="12">
      <c r="A358" s="26">
        <v>7479</v>
      </c>
      <c r="B358" s="27" t="str">
        <f>VLOOKUP(A358,'[2]Ledenlijst'!$B$2:$N$707,2,FALSE)</f>
        <v>HONGENAERT Erwin</v>
      </c>
      <c r="C358" s="26" t="str">
        <f>VLOOKUP(A358,'[2]Ledenlijst'!$B$2:$N$707,13,FALSE)</f>
        <v>K.EBC</v>
      </c>
      <c r="D358" s="26" t="str">
        <f>VLOOKUP(A358,'[2]Ledenlijst'!$B$2:$N$707,7,FALSE)</f>
        <v>S</v>
      </c>
      <c r="E358" s="24"/>
      <c r="G358" s="24"/>
      <c r="H358" s="24"/>
      <c r="I358" s="24"/>
    </row>
    <row r="359" spans="1:9" ht="12">
      <c r="A359" s="26">
        <v>4548</v>
      </c>
      <c r="B359" s="27" t="str">
        <f>VLOOKUP(A359,'[2]Ledenlijst'!$B$2:$N$707,2,FALSE)</f>
        <v>IMMESOETE Amaat</v>
      </c>
      <c r="C359" s="26" t="str">
        <f>VLOOKUP(A359,'[2]Ledenlijst'!$B$2:$N$707,13,FALSE)</f>
        <v>K.EBC</v>
      </c>
      <c r="D359" s="26" t="str">
        <f>VLOOKUP(A359,'[2]Ledenlijst'!$B$2:$N$707,7,FALSE)</f>
        <v>S</v>
      </c>
      <c r="E359" s="24"/>
      <c r="G359" s="24"/>
      <c r="H359" s="24"/>
      <c r="I359" s="24"/>
    </row>
    <row r="360" spans="1:9" ht="12">
      <c r="A360" s="26">
        <v>9267</v>
      </c>
      <c r="B360" s="27" t="str">
        <f>VLOOKUP(A360,'[2]Ledenlijst'!$B$2:$N$707,2,FALSE)</f>
        <v>JANSSEN Willem</v>
      </c>
      <c r="C360" s="26" t="str">
        <f>VLOOKUP(A360,'[2]Ledenlijst'!$B$2:$N$707,13,FALSE)</f>
        <v>K.EBC</v>
      </c>
      <c r="D360" s="26" t="str">
        <f>VLOOKUP(A360,'[2]Ledenlijst'!$B$2:$N$707,7,FALSE)</f>
        <v>S</v>
      </c>
      <c r="E360" s="24"/>
      <c r="G360" s="24"/>
      <c r="H360" s="24"/>
      <c r="I360" s="24"/>
    </row>
    <row r="361" spans="1:9" ht="12">
      <c r="A361" s="26">
        <v>8659</v>
      </c>
      <c r="B361" s="27" t="str">
        <f>VLOOKUP(A361,'[2]Ledenlijst'!$B$2:$N$707,2,FALSE)</f>
        <v>LAMPAERT Eddy</v>
      </c>
      <c r="C361" s="26" t="str">
        <f>VLOOKUP(A361,'[2]Ledenlijst'!$B$2:$N$707,13,FALSE)</f>
        <v>K.EBC</v>
      </c>
      <c r="D361" s="26" t="str">
        <f>VLOOKUP(A361,'[2]Ledenlijst'!$B$2:$N$707,7,FALSE)</f>
        <v>S</v>
      </c>
      <c r="E361" s="24"/>
      <c r="G361" s="20"/>
      <c r="H361" s="24"/>
      <c r="I361" s="24"/>
    </row>
    <row r="362" spans="1:9" ht="12">
      <c r="A362" s="26">
        <v>1022</v>
      </c>
      <c r="B362" s="27" t="str">
        <f>VLOOKUP(A362,'[2]Ledenlijst'!$B$2:$N$707,2,FALSE)</f>
        <v>MENHEER Leslie</v>
      </c>
      <c r="C362" s="26" t="str">
        <f>VLOOKUP(A362,'[2]Ledenlijst'!$B$2:$N$707,13,FALSE)</f>
        <v>K.EBC</v>
      </c>
      <c r="D362" s="26" t="str">
        <f>VLOOKUP(A362,'[2]Ledenlijst'!$B$2:$N$707,7,FALSE)</f>
        <v>S</v>
      </c>
      <c r="E362" s="24"/>
      <c r="G362" s="24"/>
      <c r="H362" s="24"/>
      <c r="I362" s="24"/>
    </row>
    <row r="363" spans="1:9" ht="12">
      <c r="A363" s="26">
        <v>7036</v>
      </c>
      <c r="B363" s="27" t="str">
        <f>VLOOKUP(A363,'[2]Ledenlijst'!$B$2:$N$707,2,FALSE)</f>
        <v>MISMAN Eddy</v>
      </c>
      <c r="C363" s="26" t="str">
        <f>VLOOKUP(A363,'[2]Ledenlijst'!$B$2:$N$707,13,FALSE)</f>
        <v>K.EBC</v>
      </c>
      <c r="D363" s="26" t="str">
        <f>VLOOKUP(A363,'[2]Ledenlijst'!$B$2:$N$707,7,FALSE)</f>
        <v>S</v>
      </c>
      <c r="E363" s="24"/>
      <c r="G363" s="24"/>
      <c r="H363" s="24"/>
      <c r="I363" s="24"/>
    </row>
    <row r="364" spans="1:9" ht="12">
      <c r="A364" s="26">
        <v>4558</v>
      </c>
      <c r="B364" s="27" t="str">
        <f>VLOOKUP(A364,'[2]Ledenlijst'!$B$2:$N$707,2,FALSE)</f>
        <v>SIMOENS Wilfried</v>
      </c>
      <c r="C364" s="26" t="str">
        <f>VLOOKUP(A364,'[2]Ledenlijst'!$B$2:$N$707,13,FALSE)</f>
        <v>K.EBC</v>
      </c>
      <c r="D364" s="26" t="str">
        <f>VLOOKUP(A364,'[2]Ledenlijst'!$B$2:$N$707,7,FALSE)</f>
        <v>S</v>
      </c>
      <c r="E364" s="24"/>
      <c r="G364" s="24"/>
      <c r="H364" s="24"/>
      <c r="I364" s="24"/>
    </row>
    <row r="365" spans="1:9" ht="12">
      <c r="A365" s="26">
        <v>4482</v>
      </c>
      <c r="B365" s="27" t="str">
        <f>VLOOKUP(A365,'[2]Ledenlijst'!$B$2:$N$707,2,FALSE)</f>
        <v>STAELENS Freddy</v>
      </c>
      <c r="C365" s="26" t="str">
        <f>VLOOKUP(A365,'[2]Ledenlijst'!$B$2:$N$707,13,FALSE)</f>
        <v>K.EBC</v>
      </c>
      <c r="D365" s="26" t="str">
        <f>VLOOKUP(A365,'[2]Ledenlijst'!$B$2:$N$707,7,FALSE)</f>
        <v>S</v>
      </c>
      <c r="E365" s="24"/>
      <c r="G365" s="24"/>
      <c r="H365" s="24"/>
      <c r="I365" s="24"/>
    </row>
    <row r="366" spans="1:9" ht="12">
      <c r="A366" s="26">
        <v>4559</v>
      </c>
      <c r="B366" s="27" t="str">
        <f>VLOOKUP(A366,'[2]Ledenlijst'!$B$2:$N$707,2,FALSE)</f>
        <v>STANDAERT Arthur</v>
      </c>
      <c r="C366" s="26" t="str">
        <f>VLOOKUP(A366,'[2]Ledenlijst'!$B$2:$N$707,13,FALSE)</f>
        <v>K.EBC</v>
      </c>
      <c r="D366" s="26" t="str">
        <f>VLOOKUP(A366,'[2]Ledenlijst'!$B$2:$N$707,7,FALSE)</f>
        <v>S</v>
      </c>
      <c r="E366" s="24"/>
      <c r="G366" s="24"/>
      <c r="H366" s="24"/>
      <c r="I366" s="24"/>
    </row>
    <row r="367" spans="1:9" ht="12">
      <c r="A367" s="26">
        <v>4560</v>
      </c>
      <c r="B367" s="27" t="str">
        <f>VLOOKUP(A367,'[2]Ledenlijst'!$B$2:$N$707,2,FALSE)</f>
        <v>STANDAERT Peter</v>
      </c>
      <c r="C367" s="26" t="str">
        <f>VLOOKUP(A367,'[2]Ledenlijst'!$B$2:$N$707,13,FALSE)</f>
        <v>K.EBC</v>
      </c>
      <c r="D367" s="26" t="str">
        <f>VLOOKUP(A367,'[2]Ledenlijst'!$B$2:$N$707,7,FALSE)</f>
        <v>S</v>
      </c>
      <c r="E367" s="24"/>
      <c r="G367" s="24"/>
      <c r="H367" s="24"/>
      <c r="I367" s="24"/>
    </row>
    <row r="368" spans="1:9" ht="12">
      <c r="A368" s="26">
        <v>5212</v>
      </c>
      <c r="B368" s="27" t="str">
        <f>VLOOKUP(A368,'[2]Ledenlijst'!$B$2:$N$707,2,FALSE)</f>
        <v>STEVENS Martin</v>
      </c>
      <c r="C368" s="26" t="str">
        <f>VLOOKUP(A368,'[2]Ledenlijst'!$B$2:$N$707,13,FALSE)</f>
        <v>K.EBC</v>
      </c>
      <c r="D368" s="26" t="str">
        <f>VLOOKUP(A368,'[2]Ledenlijst'!$B$2:$N$707,7,FALSE)</f>
        <v>S</v>
      </c>
      <c r="E368" s="24"/>
      <c r="G368" s="24"/>
      <c r="H368" s="24"/>
      <c r="I368" s="24"/>
    </row>
    <row r="369" spans="1:9" ht="12">
      <c r="A369" s="26">
        <v>4609</v>
      </c>
      <c r="B369" s="27" t="str">
        <f>VLOOKUP(A369,'[2]Ledenlijst'!$B$2:$N$707,2,FALSE)</f>
        <v>VAN ACKER Jan</v>
      </c>
      <c r="C369" s="26" t="str">
        <f>VLOOKUP(A369,'[2]Ledenlijst'!$B$2:$N$707,13,FALSE)</f>
        <v>K.EBC</v>
      </c>
      <c r="D369" s="26" t="str">
        <f>VLOOKUP(A369,'[2]Ledenlijst'!$B$2:$N$707,7,FALSE)</f>
        <v>S</v>
      </c>
      <c r="E369" s="24"/>
      <c r="G369" s="20"/>
      <c r="H369" s="20"/>
      <c r="I369" s="20"/>
    </row>
    <row r="370" spans="1:9" ht="12">
      <c r="A370" s="26">
        <v>7312</v>
      </c>
      <c r="B370" s="27" t="str">
        <f>VLOOKUP(A370,'[2]Ledenlijst'!$B$2:$N$707,2,FALSE)</f>
        <v>VAN ACKER Johan</v>
      </c>
      <c r="C370" s="26" t="str">
        <f>VLOOKUP(A370,'[2]Ledenlijst'!$B$2:$N$707,13,FALSE)</f>
        <v>K.EBC</v>
      </c>
      <c r="D370" s="26" t="str">
        <f>VLOOKUP(A370,'[2]Ledenlijst'!$B$2:$N$707,7,FALSE)</f>
        <v>S</v>
      </c>
      <c r="E370" s="24"/>
      <c r="G370" s="24"/>
      <c r="H370" s="24"/>
      <c r="I370" s="24"/>
    </row>
    <row r="371" spans="1:9" ht="12">
      <c r="A371" s="26">
        <v>6094</v>
      </c>
      <c r="B371" s="27" t="str">
        <f>VLOOKUP(A371,'[2]Ledenlijst'!$B$2:$N$707,2,FALSE)</f>
        <v>VAN ACKER Steven</v>
      </c>
      <c r="C371" s="26" t="str">
        <f>VLOOKUP(A371,'[2]Ledenlijst'!$B$2:$N$707,13,FALSE)</f>
        <v>K.EBC</v>
      </c>
      <c r="D371" s="26" t="str">
        <f>VLOOKUP(A371,'[2]Ledenlijst'!$B$2:$N$707,7,FALSE)</f>
        <v>S</v>
      </c>
      <c r="E371" s="24"/>
      <c r="G371" s="24"/>
      <c r="H371" s="24"/>
      <c r="I371" s="24"/>
    </row>
    <row r="372" spans="1:9" ht="12">
      <c r="A372" s="26">
        <v>4561</v>
      </c>
      <c r="B372" s="27" t="str">
        <f>VLOOKUP(A372,'[2]Ledenlijst'!$B$2:$N$707,2,FALSE)</f>
        <v>VAN DAMME Etienne</v>
      </c>
      <c r="C372" s="26" t="str">
        <f>VLOOKUP(A372,'[2]Ledenlijst'!$B$2:$N$707,13,FALSE)</f>
        <v>K.EBC</v>
      </c>
      <c r="D372" s="26" t="str">
        <f>VLOOKUP(A372,'[2]Ledenlijst'!$B$2:$N$707,7,FALSE)</f>
        <v>S</v>
      </c>
      <c r="E372" s="24"/>
      <c r="G372" s="24"/>
      <c r="H372" s="24"/>
      <c r="I372" s="24"/>
    </row>
    <row r="373" spans="1:9" ht="12">
      <c r="A373" s="26">
        <v>6097</v>
      </c>
      <c r="B373" s="27" t="str">
        <f>VLOOKUP(A373,'[2]Ledenlijst'!$B$2:$N$707,2,FALSE)</f>
        <v>VAN DE VOORDE Johan</v>
      </c>
      <c r="C373" s="26" t="str">
        <f>VLOOKUP(A373,'[2]Ledenlijst'!$B$2:$N$707,13,FALSE)</f>
        <v>K.EBC</v>
      </c>
      <c r="D373" s="26" t="str">
        <f>VLOOKUP(A373,'[2]Ledenlijst'!$B$2:$N$707,7,FALSE)</f>
        <v>S</v>
      </c>
      <c r="E373" s="24"/>
      <c r="G373" s="24"/>
      <c r="H373" s="24"/>
      <c r="I373" s="24"/>
    </row>
    <row r="374" spans="1:9" ht="12">
      <c r="A374" s="26">
        <v>4490</v>
      </c>
      <c r="B374" s="27" t="str">
        <f>VLOOKUP(A374,'[2]Ledenlijst'!$B$2:$N$707,2,FALSE)</f>
        <v>VAN LANCKER Pierre</v>
      </c>
      <c r="C374" s="26" t="str">
        <f>VLOOKUP(A374,'[2]Ledenlijst'!$B$2:$N$707,13,FALSE)</f>
        <v>K.EBC</v>
      </c>
      <c r="D374" s="26" t="str">
        <f>VLOOKUP(A374,'[2]Ledenlijst'!$B$2:$N$707,7,FALSE)</f>
        <v>S</v>
      </c>
      <c r="E374" s="24"/>
      <c r="G374" s="24"/>
      <c r="H374" s="24"/>
      <c r="I374" s="24"/>
    </row>
    <row r="375" spans="1:9" ht="12">
      <c r="A375" s="26">
        <v>4567</v>
      </c>
      <c r="B375" s="27" t="str">
        <f>VLOOKUP(A375,'[2]Ledenlijst'!$B$2:$N$707,2,FALSE)</f>
        <v>VLERICK Raf</v>
      </c>
      <c r="C375" s="26" t="str">
        <f>VLOOKUP(A375,'[2]Ledenlijst'!$B$2:$N$707,13,FALSE)</f>
        <v>K.EBC</v>
      </c>
      <c r="D375" s="26" t="str">
        <f>VLOOKUP(A375,'[2]Ledenlijst'!$B$2:$N$707,7,FALSE)</f>
        <v>S</v>
      </c>
      <c r="E375" s="24"/>
      <c r="G375" s="24"/>
      <c r="H375" s="24"/>
      <c r="I375" s="24"/>
    </row>
    <row r="376" spans="1:9" ht="12">
      <c r="A376" s="26">
        <v>6709</v>
      </c>
      <c r="B376" s="27" t="str">
        <f>VLOOKUP(A376,'[2]Ledenlijst'!$B$2:$N$707,2,FALSE)</f>
        <v>WELVAERT Yves</v>
      </c>
      <c r="C376" s="26" t="str">
        <f>VLOOKUP(A376,'[2]Ledenlijst'!$B$2:$N$707,13,FALSE)</f>
        <v>K.EBC</v>
      </c>
      <c r="D376" s="26" t="str">
        <f>VLOOKUP(A376,'[2]Ledenlijst'!$B$2:$N$707,7,FALSE)</f>
        <v>S</v>
      </c>
      <c r="E376" s="24"/>
      <c r="G376" s="24">
        <f>COUNTA(A344:A376)</f>
        <v>33</v>
      </c>
      <c r="H376" s="24"/>
      <c r="I376" s="24" t="s">
        <v>112</v>
      </c>
    </row>
    <row r="377" spans="1:9" ht="12">
      <c r="A377" s="26">
        <v>4392</v>
      </c>
      <c r="B377" s="27" t="str">
        <f>VLOOKUP(A377,'[2]Ledenlijst'!$B$2:$N$707,2,FALSE)</f>
        <v>BOELAERT Eddie</v>
      </c>
      <c r="C377" s="26" t="str">
        <f>VLOOKUP(A377,'[2]Ledenlijst'!$B$2:$N$707,13,FALSE)</f>
        <v>UN</v>
      </c>
      <c r="D377" s="26" t="str">
        <f>VLOOKUP(A377,'[2]Ledenlijst'!$B$2:$N$707,7,FALSE)</f>
        <v>S</v>
      </c>
      <c r="E377" s="24"/>
      <c r="G377" s="24"/>
      <c r="H377" s="24"/>
      <c r="I377" s="24"/>
    </row>
    <row r="378" spans="1:9" ht="12">
      <c r="A378" s="26" t="s">
        <v>113</v>
      </c>
      <c r="B378" s="27" t="str">
        <f>VLOOKUP(A378,'[2]Ledenlijst'!$B$2:$N$707,2,FALSE)</f>
        <v>DE MEYER Erik</v>
      </c>
      <c r="C378" s="26" t="str">
        <f>VLOOKUP(A378,'[2]Ledenlijst'!$B$2:$N$707,13,FALSE)</f>
        <v>UN</v>
      </c>
      <c r="D378" s="26" t="str">
        <f>VLOOKUP(A378,'[2]Ledenlijst'!$B$2:$N$707,7,FALSE)</f>
        <v>S</v>
      </c>
      <c r="E378" s="24"/>
      <c r="G378" s="24"/>
      <c r="H378" s="24"/>
      <c r="I378" s="24"/>
    </row>
    <row r="379" spans="1:9" ht="12">
      <c r="A379" s="26">
        <v>4511</v>
      </c>
      <c r="B379" s="27" t="str">
        <f>VLOOKUP(A379,'[2]Ledenlijst'!$B$2:$N$707,2,FALSE)</f>
        <v>DE PAUW Lucien</v>
      </c>
      <c r="C379" s="26" t="str">
        <f>VLOOKUP(A379,'[2]Ledenlijst'!$B$2:$N$707,13,FALSE)</f>
        <v>UN</v>
      </c>
      <c r="D379" s="26" t="str">
        <f>VLOOKUP(A379,'[2]Ledenlijst'!$B$2:$N$707,7,FALSE)</f>
        <v>S</v>
      </c>
      <c r="E379" s="24"/>
      <c r="G379" s="24"/>
      <c r="H379" s="24"/>
      <c r="I379" s="24"/>
    </row>
    <row r="380" spans="1:9" ht="12">
      <c r="A380" s="26">
        <v>4634</v>
      </c>
      <c r="B380" s="27" t="str">
        <f>VLOOKUP(A380,'[2]Ledenlijst'!$B$2:$N$707,2,FALSE)</f>
        <v>DEVLIEGER David</v>
      </c>
      <c r="C380" s="26" t="str">
        <f>VLOOKUP(A380,'[2]Ledenlijst'!$B$2:$N$707,13,FALSE)</f>
        <v>UN</v>
      </c>
      <c r="D380" s="26" t="str">
        <f>VLOOKUP(A380,'[2]Ledenlijst'!$B$2:$N$707,7,FALSE)</f>
        <v>S</v>
      </c>
      <c r="E380" s="24"/>
      <c r="G380" s="24"/>
      <c r="H380" s="24"/>
      <c r="I380" s="24"/>
    </row>
    <row r="381" spans="1:9" ht="12">
      <c r="A381" s="26">
        <v>4399</v>
      </c>
      <c r="B381" s="27" t="str">
        <f>VLOOKUP(A381,'[2]Ledenlijst'!$B$2:$N$707,2,FALSE)</f>
        <v>DIERKENS Antoine</v>
      </c>
      <c r="C381" s="26" t="str">
        <f>VLOOKUP(A381,'[2]Ledenlijst'!$B$2:$N$707,13,FALSE)</f>
        <v>UN</v>
      </c>
      <c r="D381" s="26" t="str">
        <f>VLOOKUP(A381,'[2]Ledenlijst'!$B$2:$N$707,7,FALSE)</f>
        <v>S</v>
      </c>
      <c r="E381" s="24"/>
      <c r="G381" s="24"/>
      <c r="H381" s="24"/>
      <c r="I381" s="24"/>
    </row>
    <row r="382" spans="1:9" ht="12">
      <c r="A382" s="26">
        <v>4456</v>
      </c>
      <c r="B382" s="27" t="str">
        <f>VLOOKUP(A382,'[2]Ledenlijst'!$B$2:$N$707,2,FALSE)</f>
        <v>DUPONT Jean-Claude</v>
      </c>
      <c r="C382" s="26" t="str">
        <f>VLOOKUP(A382,'[2]Ledenlijst'!$B$2:$N$707,13,FALSE)</f>
        <v>UN</v>
      </c>
      <c r="D382" s="26" t="str">
        <f>VLOOKUP(A382,'[2]Ledenlijst'!$B$2:$N$707,7,FALSE)</f>
        <v>S</v>
      </c>
      <c r="E382" s="24"/>
      <c r="G382" s="24"/>
      <c r="H382" s="24"/>
      <c r="I382" s="24"/>
    </row>
    <row r="383" spans="1:9" ht="12">
      <c r="A383" s="26">
        <v>4513</v>
      </c>
      <c r="B383" s="27" t="str">
        <f>VLOOKUP(A383,'[2]Ledenlijst'!$B$2:$N$707,2,FALSE)</f>
        <v>DUYTSCHAEVER Peter</v>
      </c>
      <c r="C383" s="26" t="str">
        <f>VLOOKUP(A383,'[2]Ledenlijst'!$B$2:$N$707,13,FALSE)</f>
        <v>UN</v>
      </c>
      <c r="D383" s="26" t="str">
        <f>VLOOKUP(A383,'[2]Ledenlijst'!$B$2:$N$707,7,FALSE)</f>
        <v>S</v>
      </c>
      <c r="E383" s="24"/>
      <c r="G383" s="20"/>
      <c r="H383" s="24"/>
      <c r="I383" s="24"/>
    </row>
    <row r="384" spans="1:9" ht="12">
      <c r="A384" s="26">
        <v>4514</v>
      </c>
      <c r="B384" s="27" t="str">
        <f>VLOOKUP(A384,'[2]Ledenlijst'!$B$2:$N$707,2,FALSE)</f>
        <v>DUYTSCHAEVER Roger</v>
      </c>
      <c r="C384" s="26" t="str">
        <f>VLOOKUP(A384,'[2]Ledenlijst'!$B$2:$N$707,13,FALSE)</f>
        <v>UN</v>
      </c>
      <c r="D384" s="26" t="str">
        <f>VLOOKUP(A384,'[2]Ledenlijst'!$B$2:$N$707,7,FALSE)</f>
        <v>S</v>
      </c>
      <c r="E384" s="24"/>
      <c r="G384" s="24"/>
      <c r="H384" s="24"/>
      <c r="I384" s="24"/>
    </row>
    <row r="385" spans="1:9" ht="12">
      <c r="A385" s="26">
        <v>8148</v>
      </c>
      <c r="B385" s="27" t="str">
        <f>VLOOKUP(A385,'[2]Ledenlijst'!$B$2:$N$707,2,FALSE)</f>
        <v>EVERAERT Santino</v>
      </c>
      <c r="C385" s="26" t="str">
        <f>VLOOKUP(A385,'[2]Ledenlijst'!$B$2:$N$707,13,FALSE)</f>
        <v>UN</v>
      </c>
      <c r="D385" s="26" t="str">
        <f>VLOOKUP(A385,'[2]Ledenlijst'!$B$2:$N$707,7,FALSE)</f>
        <v>S</v>
      </c>
      <c r="E385" s="24"/>
      <c r="G385" s="24"/>
      <c r="H385" s="24"/>
      <c r="I385" s="24"/>
    </row>
    <row r="386" spans="1:9" ht="12">
      <c r="A386" s="26">
        <v>7303</v>
      </c>
      <c r="B386" s="27" t="str">
        <f>VLOOKUP(A386,'[2]Ledenlijst'!$B$2:$N$707,2,FALSE)</f>
        <v>FRANCK Franky</v>
      </c>
      <c r="C386" s="26" t="str">
        <f>VLOOKUP(A386,'[2]Ledenlijst'!$B$2:$N$707,13,FALSE)</f>
        <v>UN</v>
      </c>
      <c r="D386" s="26" t="str">
        <f>VLOOKUP(A386,'[2]Ledenlijst'!$B$2:$N$707,7,FALSE)</f>
        <v>S</v>
      </c>
      <c r="E386" s="24"/>
      <c r="G386" s="24"/>
      <c r="H386" s="24"/>
      <c r="I386" s="24"/>
    </row>
    <row r="387" spans="1:9" ht="12">
      <c r="A387" s="26">
        <v>9269</v>
      </c>
      <c r="B387" s="27" t="str">
        <f>VLOOKUP(A387,'[2]Ledenlijst'!$B$2:$N$707,2,FALSE)</f>
        <v>GEIRNAERT Emile</v>
      </c>
      <c r="C387" s="26" t="str">
        <f>VLOOKUP(A387,'[2]Ledenlijst'!$B$2:$N$707,13,FALSE)</f>
        <v>UN</v>
      </c>
      <c r="D387" s="26" t="str">
        <f>VLOOKUP(A387,'[2]Ledenlijst'!$B$2:$N$707,7,FALSE)</f>
        <v>S</v>
      </c>
      <c r="E387" s="24"/>
      <c r="G387" s="20"/>
      <c r="H387" s="24"/>
      <c r="I387" s="24"/>
    </row>
    <row r="388" spans="1:9" ht="12">
      <c r="A388" s="26">
        <v>4435</v>
      </c>
      <c r="B388" s="27" t="str">
        <f>VLOOKUP(A388,'[2]Ledenlijst'!$B$2:$N$707,2,FALSE)</f>
        <v>HERREMAN Roger</v>
      </c>
      <c r="C388" s="26" t="str">
        <f>VLOOKUP(A388,'[2]Ledenlijst'!$B$2:$N$707,13,FALSE)</f>
        <v>UN</v>
      </c>
      <c r="D388" s="26" t="str">
        <f>VLOOKUP(A388,'[2]Ledenlijst'!$B$2:$N$707,7,FALSE)</f>
        <v>S</v>
      </c>
      <c r="E388" s="24"/>
      <c r="G388" s="24"/>
      <c r="H388" s="24"/>
      <c r="I388" s="24"/>
    </row>
    <row r="389" spans="1:9" ht="12">
      <c r="A389" s="26">
        <v>4574</v>
      </c>
      <c r="B389" s="27" t="str">
        <f>VLOOKUP(A389,'[2]Ledenlijst'!$B$2:$N$707,2,FALSE)</f>
        <v>HOFMAN Raf</v>
      </c>
      <c r="C389" s="26" t="str">
        <f>VLOOKUP(A389,'[2]Ledenlijst'!$B$2:$N$707,13,FALSE)</f>
        <v>UN</v>
      </c>
      <c r="D389" s="26" t="str">
        <f>VLOOKUP(A389,'[2]Ledenlijst'!$B$2:$N$707,7,FALSE)</f>
        <v>S</v>
      </c>
      <c r="E389" s="24"/>
      <c r="G389" s="24"/>
      <c r="H389" s="24"/>
      <c r="I389" s="24"/>
    </row>
    <row r="390" spans="1:9" ht="12">
      <c r="A390" s="26">
        <v>4400</v>
      </c>
      <c r="B390" s="27" t="str">
        <f>VLOOKUP(A390,'[2]Ledenlijst'!$B$2:$N$707,2,FALSE)</f>
        <v>LAMBOTTE Rik</v>
      </c>
      <c r="C390" s="26" t="str">
        <f>VLOOKUP(A390,'[2]Ledenlijst'!$B$2:$N$707,13,FALSE)</f>
        <v>UN</v>
      </c>
      <c r="D390" s="26" t="str">
        <f>VLOOKUP(A390,'[2]Ledenlijst'!$B$2:$N$707,7,FALSE)</f>
        <v>S</v>
      </c>
      <c r="E390" s="24"/>
      <c r="G390" s="24"/>
      <c r="H390" s="24"/>
      <c r="I390" s="24"/>
    </row>
    <row r="391" spans="1:9" ht="12">
      <c r="A391" s="26">
        <v>8125</v>
      </c>
      <c r="B391" s="27" t="str">
        <f>VLOOKUP(A391,'[2]Ledenlijst'!$B$2:$N$707,2,FALSE)</f>
        <v>LANDRIEU Jan</v>
      </c>
      <c r="C391" s="26" t="str">
        <f>VLOOKUP(A391,'[2]Ledenlijst'!$B$2:$N$707,13,FALSE)</f>
        <v>UN</v>
      </c>
      <c r="D391" s="26" t="str">
        <f>VLOOKUP(A391,'[2]Ledenlijst'!$B$2:$N$707,7,FALSE)</f>
        <v>S</v>
      </c>
      <c r="E391" s="24"/>
      <c r="G391" s="24"/>
      <c r="H391" s="24"/>
      <c r="I391" s="24"/>
    </row>
    <row r="392" spans="1:9" ht="12">
      <c r="A392" s="26">
        <v>4551</v>
      </c>
      <c r="B392" s="27" t="str">
        <f>VLOOKUP(A392,'[2]Ledenlijst'!$B$2:$N$707,2,FALSE)</f>
        <v>LEMAN Gwen</v>
      </c>
      <c r="C392" s="26" t="str">
        <f>VLOOKUP(A392,'[2]Ledenlijst'!$B$2:$N$707,13,FALSE)</f>
        <v>UN</v>
      </c>
      <c r="D392" s="26" t="str">
        <f>VLOOKUP(A392,'[2]Ledenlijst'!$B$2:$N$707,7,FALSE)</f>
        <v>S</v>
      </c>
      <c r="E392" s="24"/>
      <c r="G392" s="24"/>
      <c r="H392" s="24"/>
      <c r="I392" s="24"/>
    </row>
    <row r="393" spans="1:9" ht="12">
      <c r="A393" s="26">
        <v>4552</v>
      </c>
      <c r="B393" s="27" t="str">
        <f>VLOOKUP(A393,'[2]Ledenlijst'!$B$2:$N$707,2,FALSE)</f>
        <v>LEMAN Willy</v>
      </c>
      <c r="C393" s="26" t="str">
        <f>VLOOKUP(A393,'[2]Ledenlijst'!$B$2:$N$707,13,FALSE)</f>
        <v>UN</v>
      </c>
      <c r="D393" s="26" t="str">
        <f>VLOOKUP(A393,'[2]Ledenlijst'!$B$2:$N$707,7,FALSE)</f>
        <v>S</v>
      </c>
      <c r="E393" s="24"/>
      <c r="G393" s="24"/>
      <c r="H393" s="24"/>
      <c r="I393" s="24"/>
    </row>
    <row r="394" spans="1:9" ht="12">
      <c r="A394" s="26">
        <v>9526</v>
      </c>
      <c r="B394" s="27" t="str">
        <f>VLOOKUP(A394,'[2]Ledenlijst'!$B$2:$N$707,2,FALSE)</f>
        <v>LEURIDON Jean-Pierre</v>
      </c>
      <c r="C394" s="26" t="str">
        <f>VLOOKUP(A394,'[2]Ledenlijst'!$B$2:$N$707,13,FALSE)</f>
        <v>UN</v>
      </c>
      <c r="D394" s="26" t="str">
        <f>VLOOKUP(A394,'[2]Ledenlijst'!$B$2:$N$707,7,FALSE)</f>
        <v>S</v>
      </c>
      <c r="E394" s="24"/>
      <c r="G394" s="24"/>
      <c r="H394" s="24"/>
      <c r="I394" s="24"/>
    </row>
    <row r="395" spans="1:9" ht="12">
      <c r="A395" s="26">
        <v>4519</v>
      </c>
      <c r="B395" s="27" t="str">
        <f>VLOOKUP(A395,'[2]Ledenlijst'!$B$2:$N$707,2,FALSE)</f>
        <v>MALFAIT Michel</v>
      </c>
      <c r="C395" s="26" t="str">
        <f>VLOOKUP(A395,'[2]Ledenlijst'!$B$2:$N$707,13,FALSE)</f>
        <v>UN</v>
      </c>
      <c r="D395" s="26" t="str">
        <f>VLOOKUP(A395,'[2]Ledenlijst'!$B$2:$N$707,7,FALSE)</f>
        <v>S</v>
      </c>
      <c r="E395" s="24"/>
      <c r="G395" s="24"/>
      <c r="H395" s="24"/>
      <c r="I395" s="24"/>
    </row>
    <row r="396" spans="1:9" ht="12">
      <c r="A396" s="26">
        <v>4520</v>
      </c>
      <c r="B396" s="27" t="str">
        <f>VLOOKUP(A396,'[2]Ledenlijst'!$B$2:$N$707,2,FALSE)</f>
        <v>MARTENS Johan</v>
      </c>
      <c r="C396" s="26" t="str">
        <f>VLOOKUP(A396,'[2]Ledenlijst'!$B$2:$N$707,13,FALSE)</f>
        <v>UN</v>
      </c>
      <c r="D396" s="26" t="str">
        <f>VLOOKUP(A396,'[2]Ledenlijst'!$B$2:$N$707,7,FALSE)</f>
        <v>S</v>
      </c>
      <c r="E396" s="24"/>
      <c r="H396" s="24"/>
      <c r="I396" s="24"/>
    </row>
    <row r="397" spans="1:9" ht="12">
      <c r="A397" s="26">
        <v>4732</v>
      </c>
      <c r="B397" s="27" t="str">
        <f>VLOOKUP(A397,'[2]Ledenlijst'!$B$2:$N$707,2,FALSE)</f>
        <v>NACHTERGAELE Geert</v>
      </c>
      <c r="C397" s="26" t="str">
        <f>VLOOKUP(A397,'[2]Ledenlijst'!$B$2:$N$707,13,FALSE)</f>
        <v>UN</v>
      </c>
      <c r="D397" s="26" t="str">
        <f>VLOOKUP(A397,'[2]Ledenlijst'!$B$2:$N$707,7,FALSE)</f>
        <v>S</v>
      </c>
      <c r="E397" s="24"/>
      <c r="G397" s="24"/>
      <c r="H397" s="24"/>
      <c r="I397" s="24"/>
    </row>
    <row r="398" spans="1:9" ht="12">
      <c r="A398" s="26">
        <v>8891</v>
      </c>
      <c r="B398" s="27" t="str">
        <f>VLOOKUP(A398,'[2]Ledenlijst'!$B$2:$N$707,2,FALSE)</f>
        <v>PLATEAU Tiani</v>
      </c>
      <c r="C398" s="26" t="str">
        <f>VLOOKUP(A398,'[2]Ledenlijst'!$B$2:$N$707,13,FALSE)</f>
        <v>UN</v>
      </c>
      <c r="D398" s="26" t="str">
        <f>VLOOKUP(A398,'[2]Ledenlijst'!$B$2:$N$707,7,FALSE)</f>
        <v>S</v>
      </c>
      <c r="E398" s="24"/>
      <c r="G398" s="24"/>
      <c r="H398" s="24"/>
      <c r="I398" s="24"/>
    </row>
    <row r="399" spans="1:9" ht="12">
      <c r="A399" s="26">
        <v>4965</v>
      </c>
      <c r="B399" s="27" t="str">
        <f>VLOOKUP(A399,'[2]Ledenlijst'!$B$2:$N$707,2,FALSE)</f>
        <v>ROSSEL Bart</v>
      </c>
      <c r="C399" s="26" t="str">
        <f>VLOOKUP(A399,'[2]Ledenlijst'!$B$2:$N$707,13,FALSE)</f>
        <v>UN</v>
      </c>
      <c r="D399" s="26" t="str">
        <f>VLOOKUP(A399,'[2]Ledenlijst'!$B$2:$N$707,7,FALSE)</f>
        <v>S</v>
      </c>
      <c r="E399" s="24"/>
      <c r="G399" s="24"/>
      <c r="H399" s="24"/>
      <c r="I399" s="24"/>
    </row>
    <row r="400" spans="1:9" ht="12">
      <c r="A400" s="26">
        <v>4966</v>
      </c>
      <c r="B400" s="27" t="str">
        <f>VLOOKUP(A400,'[2]Ledenlijst'!$B$2:$N$707,2,FALSE)</f>
        <v>ROSSEL Francis</v>
      </c>
      <c r="C400" s="26" t="str">
        <f>VLOOKUP(A400,'[2]Ledenlijst'!$B$2:$N$707,13,FALSE)</f>
        <v>UN</v>
      </c>
      <c r="D400" s="26" t="str">
        <f>VLOOKUP(A400,'[2]Ledenlijst'!$B$2:$N$707,7,FALSE)</f>
        <v>S</v>
      </c>
      <c r="E400" s="24"/>
      <c r="G400" s="24"/>
      <c r="H400" s="24"/>
      <c r="I400" s="24"/>
    </row>
    <row r="401" spans="1:9" ht="12">
      <c r="A401" s="26">
        <v>9069</v>
      </c>
      <c r="B401" s="27" t="str">
        <f>VLOOKUP(A401,'[2]Ledenlijst'!$B$2:$N$707,2,FALSE)</f>
        <v>SOMNEL Noël</v>
      </c>
      <c r="C401" s="26" t="str">
        <f>VLOOKUP(A401,'[2]Ledenlijst'!$B$2:$N$707,13,FALSE)</f>
        <v>UN</v>
      </c>
      <c r="D401" s="26" t="str">
        <f>VLOOKUP(A401,'[2]Ledenlijst'!$B$2:$N$707,7,FALSE)</f>
        <v>S</v>
      </c>
      <c r="E401" s="24"/>
      <c r="G401" s="24"/>
      <c r="H401" s="24"/>
      <c r="I401" s="24"/>
    </row>
    <row r="402" spans="1:9" ht="12">
      <c r="A402" s="26">
        <v>4407</v>
      </c>
      <c r="B402" s="27" t="str">
        <f>VLOOKUP(A402,'[2]Ledenlijst'!$B$2:$N$707,2,FALSE)</f>
        <v>STEELS Dieter</v>
      </c>
      <c r="C402" s="26" t="str">
        <f>VLOOKUP(A402,'[2]Ledenlijst'!$B$2:$N$707,13,FALSE)</f>
        <v>UN</v>
      </c>
      <c r="D402" s="26" t="str">
        <f>VLOOKUP(A402,'[2]Ledenlijst'!$B$2:$N$707,7,FALSE)</f>
        <v>S</v>
      </c>
      <c r="E402" s="24"/>
      <c r="G402" s="24"/>
      <c r="H402" s="24"/>
      <c r="I402" s="24"/>
    </row>
    <row r="403" spans="1:9" ht="12">
      <c r="A403" s="26">
        <v>8660</v>
      </c>
      <c r="B403" s="27" t="str">
        <f>VLOOKUP(A403,'[2]Ledenlijst'!$B$2:$N$707,2,FALSE)</f>
        <v>TEMMERMAN Eduard</v>
      </c>
      <c r="C403" s="26" t="str">
        <f>VLOOKUP(A403,'[2]Ledenlijst'!$B$2:$N$707,13,FALSE)</f>
        <v>UN</v>
      </c>
      <c r="D403" s="26" t="str">
        <f>VLOOKUP(A403,'[2]Ledenlijst'!$B$2:$N$707,7,FALSE)</f>
        <v>S</v>
      </c>
      <c r="E403" s="24"/>
      <c r="G403" s="24"/>
      <c r="H403" s="24"/>
      <c r="I403" s="24"/>
    </row>
    <row r="404" spans="1:9" ht="12">
      <c r="A404" s="26">
        <v>4581</v>
      </c>
      <c r="B404" s="27" t="str">
        <f>VLOOKUP(A404,'[2]Ledenlijst'!$B$2:$N$707,2,FALSE)</f>
        <v>VAN HOOYDONK Guy</v>
      </c>
      <c r="C404" s="26" t="str">
        <f>VLOOKUP(A404,'[2]Ledenlijst'!$B$2:$N$707,13,FALSE)</f>
        <v>UN</v>
      </c>
      <c r="D404" s="26" t="str">
        <f>VLOOKUP(A404,'[2]Ledenlijst'!$B$2:$N$707,7,FALSE)</f>
        <v>S</v>
      </c>
      <c r="E404" s="24"/>
      <c r="G404" s="24"/>
      <c r="H404" s="24"/>
      <c r="I404" s="24"/>
    </row>
    <row r="405" spans="1:9" ht="12">
      <c r="A405" s="26">
        <v>4583</v>
      </c>
      <c r="B405" s="27" t="str">
        <f>VLOOKUP(A405,'[2]Ledenlijst'!$B$2:$N$707,2,FALSE)</f>
        <v>VAN SPEYBROECK Pierre</v>
      </c>
      <c r="C405" s="26" t="str">
        <f>VLOOKUP(A405,'[2]Ledenlijst'!$B$2:$N$707,13,FALSE)</f>
        <v>UN</v>
      </c>
      <c r="D405" s="26" t="str">
        <f>VLOOKUP(A405,'[2]Ledenlijst'!$B$2:$N$707,7,FALSE)</f>
        <v>S</v>
      </c>
      <c r="E405" s="24"/>
      <c r="G405" s="24"/>
      <c r="H405" s="24"/>
      <c r="I405" s="24"/>
    </row>
    <row r="406" spans="1:9" ht="12">
      <c r="A406" s="26">
        <v>6930</v>
      </c>
      <c r="B406" s="27" t="str">
        <f>VLOOKUP(A406,'[2]Ledenlijst'!$B$2:$N$707,2,FALSE)</f>
        <v>VERHELST Daniel</v>
      </c>
      <c r="C406" s="26" t="str">
        <f>VLOOKUP(A406,'[2]Ledenlijst'!$B$2:$N$707,13,FALSE)</f>
        <v>UN</v>
      </c>
      <c r="D406" s="26" t="str">
        <f>VLOOKUP(A406,'[2]Ledenlijst'!$B$2:$N$707,7,FALSE)</f>
        <v>S</v>
      </c>
      <c r="E406" s="24"/>
      <c r="G406" s="20"/>
      <c r="H406" s="20"/>
      <c r="I406" s="20"/>
    </row>
    <row r="407" spans="1:9" ht="12">
      <c r="A407" s="26">
        <v>8168</v>
      </c>
      <c r="B407" s="27" t="str">
        <f>VLOOKUP(A407,'[2]Ledenlijst'!$B$2:$N$707,2,FALSE)</f>
        <v>VERWEE Julien</v>
      </c>
      <c r="C407" s="26" t="str">
        <f>VLOOKUP(A407,'[2]Ledenlijst'!$B$2:$N$707,13,FALSE)</f>
        <v>UN</v>
      </c>
      <c r="D407" s="26" t="str">
        <f>VLOOKUP(A407,'[2]Ledenlijst'!$B$2:$N$707,7,FALSE)</f>
        <v>S</v>
      </c>
      <c r="E407" s="24"/>
      <c r="G407" s="24"/>
      <c r="H407" s="24"/>
      <c r="I407" s="24"/>
    </row>
    <row r="408" spans="1:9" ht="12">
      <c r="A408" s="26">
        <v>7471</v>
      </c>
      <c r="B408" s="27" t="str">
        <f>VLOOKUP(A408,'[2]Ledenlijst'!$B$2:$N$707,2,FALSE)</f>
        <v>WIELEMANS Gustaaf</v>
      </c>
      <c r="C408" s="26" t="str">
        <f>VLOOKUP(A408,'[2]Ledenlijst'!$B$2:$N$707,13,FALSE)</f>
        <v>UN</v>
      </c>
      <c r="D408" s="26" t="str">
        <f>VLOOKUP(A408,'[2]Ledenlijst'!$B$2:$N$707,7,FALSE)</f>
        <v>S</v>
      </c>
      <c r="E408" s="24"/>
      <c r="G408" s="24"/>
      <c r="H408" s="24"/>
      <c r="I408" s="24"/>
    </row>
    <row r="409" spans="1:9" ht="12">
      <c r="A409" s="26">
        <v>4531</v>
      </c>
      <c r="B409" s="27" t="str">
        <f>VLOOKUP(A409,'[2]Ledenlijst'!$B$2:$N$707,2,FALSE)</f>
        <v>WULFRANCK Luc</v>
      </c>
      <c r="C409" s="26" t="str">
        <f>VLOOKUP(A409,'[2]Ledenlijst'!$B$2:$N$707,13,FALSE)</f>
        <v>UN</v>
      </c>
      <c r="D409" s="26" t="str">
        <f>VLOOKUP(A409,'[2]Ledenlijst'!$B$2:$N$707,7,FALSE)</f>
        <v>S</v>
      </c>
      <c r="E409" s="24"/>
      <c r="G409" s="24">
        <f>COUNTA(A377:A409)</f>
        <v>33</v>
      </c>
      <c r="H409" s="24"/>
      <c r="I409" s="24" t="s">
        <v>114</v>
      </c>
    </row>
    <row r="410" spans="1:9" ht="12">
      <c r="A410" s="26" t="s">
        <v>115</v>
      </c>
      <c r="B410" s="27" t="str">
        <f>VLOOKUP(A410,'[2]Ledenlijst'!$B$2:$N$707,2,FALSE)</f>
        <v>BAELE Edmond</v>
      </c>
      <c r="C410" s="26" t="str">
        <f>VLOOKUP(A410,'[2]Ledenlijst'!$B$2:$N$707,13,FALSE)</f>
        <v>KOTM</v>
      </c>
      <c r="D410" s="20"/>
      <c r="E410" s="24"/>
      <c r="F410" s="26" t="str">
        <f>VLOOKUP(A410,'[2]Ledenlijst'!$B$2:$N$707,7,FALSE)</f>
        <v>K</v>
      </c>
      <c r="G410" s="20"/>
      <c r="H410" s="20"/>
      <c r="I410" s="20"/>
    </row>
    <row r="411" spans="1:9" ht="12">
      <c r="A411" s="26">
        <v>9129</v>
      </c>
      <c r="B411" s="27" t="str">
        <f>VLOOKUP(A411,'[2]Ledenlijst'!$B$2:$N$707,2,FALSE)</f>
        <v>DE GRAAF Jackie</v>
      </c>
      <c r="C411" s="26" t="str">
        <f>VLOOKUP(A411,'[2]Ledenlijst'!$B$2:$N$707,13,FALSE)</f>
        <v>KOTM</v>
      </c>
      <c r="D411" s="26" t="str">
        <f>VLOOKUP(A411,'[2]Ledenlijst'!$B$2:$N$707,7,FALSE)</f>
        <v>S</v>
      </c>
      <c r="E411" s="24"/>
      <c r="G411" s="24"/>
      <c r="H411" s="24"/>
      <c r="I411" s="24"/>
    </row>
    <row r="412" spans="1:9" ht="12">
      <c r="A412" s="26">
        <v>4617</v>
      </c>
      <c r="B412" s="27" t="str">
        <f>VLOOKUP(A412,'[2]Ledenlijst'!$B$2:$N$707,2,FALSE)</f>
        <v>JANSSENS Marcel</v>
      </c>
      <c r="C412" s="26" t="str">
        <f>VLOOKUP(A412,'[2]Ledenlijst'!$B$2:$N$707,13,FALSE)</f>
        <v>KOTM</v>
      </c>
      <c r="D412" s="26" t="str">
        <f>VLOOKUP(A412,'[2]Ledenlijst'!$B$2:$N$707,7,FALSE)</f>
        <v>S</v>
      </c>
      <c r="E412" s="24"/>
      <c r="G412" s="24"/>
      <c r="H412" s="24"/>
      <c r="I412" s="24"/>
    </row>
    <row r="413" spans="1:9" ht="12">
      <c r="A413" s="26">
        <v>9238</v>
      </c>
      <c r="B413" s="27" t="str">
        <f>VLOOKUP(A413,'[2]Ledenlijst'!$B$2:$N$707,2,FALSE)</f>
        <v>SIMONS Rudi</v>
      </c>
      <c r="C413" s="26" t="str">
        <f>VLOOKUP(A413,'[2]Ledenlijst'!$B$2:$N$707,13,FALSE)</f>
        <v>KOTM</v>
      </c>
      <c r="D413" s="26" t="str">
        <f>VLOOKUP(A413,'[2]Ledenlijst'!$B$2:$N$707,7,FALSE)</f>
        <v>S</v>
      </c>
      <c r="E413" s="24"/>
      <c r="G413" s="24">
        <f>COUNTA(A410:A413)</f>
        <v>4</v>
      </c>
      <c r="H413" s="24"/>
      <c r="I413" s="24" t="s">
        <v>116</v>
      </c>
    </row>
    <row r="414" spans="1:9" ht="12">
      <c r="A414" s="26">
        <v>8666</v>
      </c>
      <c r="B414" s="27" t="str">
        <f>VLOOKUP(A414,'[2]Ledenlijst'!$B$2:$N$707,2,FALSE)</f>
        <v>BRACKE André</v>
      </c>
      <c r="C414" s="26" t="str">
        <f>VLOOKUP(A414,'[2]Ledenlijst'!$B$2:$N$707,13,FALSE)</f>
        <v>K.ME</v>
      </c>
      <c r="D414" s="26" t="str">
        <f>VLOOKUP(A414,'[2]Ledenlijst'!$B$2:$N$707,7,FALSE)</f>
        <v>S</v>
      </c>
      <c r="E414" s="24"/>
      <c r="G414" s="24"/>
      <c r="H414" s="24"/>
      <c r="I414" s="24"/>
    </row>
    <row r="415" spans="1:9" ht="12">
      <c r="A415" s="26">
        <v>6715</v>
      </c>
      <c r="B415" s="27" t="str">
        <f>VLOOKUP(A415,'[2]Ledenlijst'!$B$2:$N$707,2,FALSE)</f>
        <v>BRUGGEMAN Roger</v>
      </c>
      <c r="C415" s="26" t="str">
        <f>VLOOKUP(A415,'[2]Ledenlijst'!$B$2:$N$707,13,FALSE)</f>
        <v>K.ME</v>
      </c>
      <c r="D415" s="26" t="str">
        <f>VLOOKUP(A415,'[2]Ledenlijst'!$B$2:$N$707,7,FALSE)</f>
        <v>S</v>
      </c>
      <c r="E415" s="24"/>
      <c r="G415" s="24"/>
      <c r="H415" s="24"/>
      <c r="I415" s="24"/>
    </row>
    <row r="416" spans="1:9" ht="12">
      <c r="A416" s="26">
        <v>4643</v>
      </c>
      <c r="B416" s="27" t="str">
        <f>VLOOKUP(A416,'[2]Ledenlijst'!$B$2:$N$707,2,FALSE)</f>
        <v>MESURE Freddy</v>
      </c>
      <c r="C416" s="26" t="str">
        <f>VLOOKUP(A416,'[2]Ledenlijst'!$B$2:$N$707,13,FALSE)</f>
        <v>K.ME</v>
      </c>
      <c r="D416" s="26" t="str">
        <f>VLOOKUP(A416,'[2]Ledenlijst'!$B$2:$N$707,7,FALSE)</f>
        <v>S</v>
      </c>
      <c r="E416" s="24"/>
      <c r="G416" s="20"/>
      <c r="H416" s="24"/>
      <c r="I416" s="24"/>
    </row>
    <row r="417" spans="1:9" ht="12">
      <c r="A417" s="26">
        <v>8664</v>
      </c>
      <c r="B417" s="27" t="str">
        <f>VLOOKUP(A417,'[2]Ledenlijst'!$B$2:$N$707,2,FALSE)</f>
        <v>OOSTERLINCK Luc</v>
      </c>
      <c r="C417" s="26" t="str">
        <f>VLOOKUP(A417,'[2]Ledenlijst'!$B$2:$N$707,13,FALSE)</f>
        <v>K.ME</v>
      </c>
      <c r="D417" s="26" t="str">
        <f>VLOOKUP(A417,'[2]Ledenlijst'!$B$2:$N$707,7,FALSE)</f>
        <v>S</v>
      </c>
      <c r="E417" s="24"/>
      <c r="G417" s="24"/>
      <c r="H417" s="24"/>
      <c r="I417" s="24"/>
    </row>
    <row r="418" spans="1:9" ht="12">
      <c r="A418" s="26">
        <v>8898</v>
      </c>
      <c r="B418" s="27" t="str">
        <f>VLOOKUP(A418,'[2]Ledenlijst'!$B$2:$N$707,2,FALSE)</f>
        <v>RAES Freddy</v>
      </c>
      <c r="C418" s="26" t="str">
        <f>VLOOKUP(A418,'[2]Ledenlijst'!$B$2:$N$707,13,FALSE)</f>
        <v>K.ME</v>
      </c>
      <c r="D418" s="26" t="str">
        <f>VLOOKUP(A418,'[2]Ledenlijst'!$B$2:$N$707,7,FALSE)</f>
        <v>S</v>
      </c>
      <c r="E418" s="24"/>
      <c r="F418" s="26"/>
      <c r="G418" s="24"/>
      <c r="H418" s="24"/>
      <c r="I418" s="24"/>
    </row>
    <row r="419" spans="1:9" ht="12">
      <c r="A419" s="26">
        <v>8665</v>
      </c>
      <c r="B419" s="27" t="str">
        <f>VLOOKUP(A419,'[2]Ledenlijst'!$B$2:$N$707,2,FALSE)</f>
        <v>VAN DELSEN Edgard</v>
      </c>
      <c r="C419" s="26" t="str">
        <f>VLOOKUP(A419,'[2]Ledenlijst'!$B$2:$N$707,13,FALSE)</f>
        <v>K.ME</v>
      </c>
      <c r="D419" s="26" t="str">
        <f>VLOOKUP(A419,'[2]Ledenlijst'!$B$2:$N$707,7,FALSE)</f>
        <v>S</v>
      </c>
      <c r="E419" s="24"/>
      <c r="G419" s="24"/>
      <c r="H419" s="24"/>
      <c r="I419" s="24"/>
    </row>
    <row r="420" spans="1:9" ht="12">
      <c r="A420" s="26">
        <v>4415</v>
      </c>
      <c r="B420" s="27" t="str">
        <f>VLOOKUP(A420,'[2]Ledenlijst'!$B$2:$N$707,2,FALSE)</f>
        <v>VANPETEGHEM Alex</v>
      </c>
      <c r="C420" s="26" t="str">
        <f>VLOOKUP(A420,'[2]Ledenlijst'!$B$2:$N$707,13,FALSE)</f>
        <v>K.ME</v>
      </c>
      <c r="D420" s="26" t="str">
        <f>VLOOKUP(A420,'[2]Ledenlijst'!$B$2:$N$707,7,FALSE)</f>
        <v>S</v>
      </c>
      <c r="E420" s="24"/>
      <c r="G420" s="24"/>
      <c r="H420" s="24"/>
      <c r="I420" s="24"/>
    </row>
    <row r="421" spans="1:9" ht="12">
      <c r="A421" s="26">
        <v>4443</v>
      </c>
      <c r="B421" s="27" t="str">
        <f>VLOOKUP(A421,'[2]Ledenlijst'!$B$2:$N$707,2,FALSE)</f>
        <v>VERBEKEN Albert</v>
      </c>
      <c r="C421" s="26" t="str">
        <f>VLOOKUP(A421,'[2]Ledenlijst'!$B$2:$N$707,13,FALSE)</f>
        <v>K.ME</v>
      </c>
      <c r="D421" s="26" t="str">
        <f>VLOOKUP(A421,'[2]Ledenlijst'!$B$2:$N$707,7,FALSE)</f>
        <v>S</v>
      </c>
      <c r="E421" s="24"/>
      <c r="G421" s="24">
        <f>COUNTA(A414:A421)</f>
        <v>8</v>
      </c>
      <c r="H421" s="24"/>
      <c r="I421" s="24" t="s">
        <v>117</v>
      </c>
    </row>
    <row r="422" spans="1:9" ht="12">
      <c r="A422" s="26"/>
      <c r="E422" s="24"/>
      <c r="G422" s="20"/>
      <c r="H422" s="20"/>
      <c r="I422" s="20"/>
    </row>
    <row r="423" spans="1:9" ht="12">
      <c r="A423" s="26"/>
      <c r="C423" s="23">
        <f>COUNTA(C211:C422)</f>
        <v>211</v>
      </c>
      <c r="D423" s="23">
        <f>COUNTA(D211:D422)</f>
        <v>196</v>
      </c>
      <c r="E423" s="23">
        <f>COUNTA(E211:E422)</f>
        <v>2</v>
      </c>
      <c r="F423" s="23">
        <f>COUNTA(F211:F422)</f>
        <v>13</v>
      </c>
      <c r="G423" s="23"/>
      <c r="H423" s="23">
        <f>SUM(G211:G422)</f>
        <v>211</v>
      </c>
      <c r="I423" s="23" t="s">
        <v>118</v>
      </c>
    </row>
    <row r="424" spans="1:9" ht="7.5" customHeight="1" thickBot="1">
      <c r="A424" s="33"/>
      <c r="B424" s="34"/>
      <c r="C424" s="35"/>
      <c r="D424" s="35"/>
      <c r="E424" s="35"/>
      <c r="F424" s="35"/>
      <c r="G424" s="35"/>
      <c r="H424" s="35"/>
      <c r="I424" s="35"/>
    </row>
    <row r="425" ht="7.5" customHeight="1" thickTop="1">
      <c r="A425" s="26"/>
    </row>
    <row r="426" spans="1:9" ht="12">
      <c r="A426" s="26">
        <v>5717</v>
      </c>
      <c r="B426" s="27" t="str">
        <f>VLOOKUP(A426,'[2]Ledenlijst'!$B$2:$N$707,2,FALSE)</f>
        <v>ACX Dirk</v>
      </c>
      <c r="C426" s="26" t="str">
        <f>VLOOKUP(A426,'[2]Ledenlijst'!$B$2:$N$707,13,FALSE)</f>
        <v>WOH</v>
      </c>
      <c r="D426" s="26" t="str">
        <f>VLOOKUP(A426,'[2]Ledenlijst'!$B$2:$N$707,7,FALSE)</f>
        <v>S</v>
      </c>
      <c r="E426" s="28"/>
      <c r="F426" s="26"/>
      <c r="G426" s="24"/>
      <c r="H426" s="24"/>
      <c r="I426" s="24"/>
    </row>
    <row r="427" spans="1:9" ht="12">
      <c r="A427" s="26">
        <v>8872</v>
      </c>
      <c r="B427" s="27" t="str">
        <f>VLOOKUP(A427,'[2]Ledenlijst'!$B$2:$N$707,2,FALSE)</f>
        <v>BEIRNAERT Arthur</v>
      </c>
      <c r="C427" s="26" t="str">
        <f>VLOOKUP(A427,'[2]Ledenlijst'!$B$2:$N$707,13,FALSE)</f>
        <v>WOH</v>
      </c>
      <c r="D427" s="26" t="str">
        <f>VLOOKUP(A427,'[2]Ledenlijst'!$B$2:$N$707,7,FALSE)</f>
        <v>S</v>
      </c>
      <c r="E427" s="28"/>
      <c r="G427" s="24"/>
      <c r="H427" s="24"/>
      <c r="I427" s="24"/>
    </row>
    <row r="428" spans="1:9" ht="12">
      <c r="A428" s="26" t="s">
        <v>119</v>
      </c>
      <c r="B428" s="27" t="str">
        <f>VLOOKUP(A428,'[2]Ledenlijst'!$B$2:$N$707,2,FALSE)</f>
        <v>COUSSEMENT Wim</v>
      </c>
      <c r="C428" s="26" t="str">
        <f>VLOOKUP(A428,'[2]Ledenlijst'!$B$2:$N$707,13,FALSE)</f>
        <v>WOH</v>
      </c>
      <c r="E428" s="28"/>
      <c r="F428" s="26" t="str">
        <f>VLOOKUP(A428,'[2]Ledenlijst'!$B$2:$N$707,7,FALSE)</f>
        <v>K</v>
      </c>
      <c r="G428" s="24"/>
      <c r="H428" s="24"/>
      <c r="I428" s="24"/>
    </row>
    <row r="429" spans="1:9" ht="12">
      <c r="A429" s="26">
        <v>8875</v>
      </c>
      <c r="B429" s="27" t="str">
        <f>VLOOKUP(A429,'[2]Ledenlijst'!$B$2:$N$707,2,FALSE)</f>
        <v>DEBUSSCHERE Dries</v>
      </c>
      <c r="C429" s="26" t="str">
        <f>VLOOKUP(A429,'[2]Ledenlijst'!$B$2:$N$707,13,FALSE)</f>
        <v>WOH</v>
      </c>
      <c r="E429" s="26" t="str">
        <f>VLOOKUP(A429,'[2]Ledenlijst'!$B$2:$N$707,7,FALSE)</f>
        <v>J</v>
      </c>
      <c r="G429" s="24"/>
      <c r="H429" s="24"/>
      <c r="I429" s="24"/>
    </row>
    <row r="430" spans="1:9" ht="12">
      <c r="A430" s="26">
        <v>7314</v>
      </c>
      <c r="B430" s="27" t="str">
        <f>VLOOKUP(A430,'[2]Ledenlijst'!$B$2:$N$707,2,FALSE)</f>
        <v>DEMAN Leon</v>
      </c>
      <c r="C430" s="26" t="str">
        <f>VLOOKUP(A430,'[2]Ledenlijst'!$B$2:$N$707,13,FALSE)</f>
        <v>WOH</v>
      </c>
      <c r="D430" s="26" t="str">
        <f>VLOOKUP(A430,'[2]Ledenlijst'!$B$2:$N$707,7,FALSE)</f>
        <v>S</v>
      </c>
      <c r="E430" s="28"/>
      <c r="G430" s="24"/>
      <c r="H430" s="24"/>
      <c r="I430" s="24"/>
    </row>
    <row r="431" spans="1:9" ht="12">
      <c r="A431" s="26">
        <v>9270</v>
      </c>
      <c r="B431" s="27" t="str">
        <f>VLOOKUP(A431,'[2]Ledenlijst'!$B$2:$N$707,2,FALSE)</f>
        <v>DESWARTE Franky</v>
      </c>
      <c r="C431" s="26" t="str">
        <f>VLOOKUP(A431,'[2]Ledenlijst'!$B$2:$N$707,13,FALSE)</f>
        <v>WOH</v>
      </c>
      <c r="D431" s="26" t="str">
        <f>VLOOKUP(A431,'[2]Ledenlijst'!$B$2:$N$707,7,FALSE)</f>
        <v>S</v>
      </c>
      <c r="E431" s="26"/>
      <c r="G431" s="24"/>
      <c r="H431" s="24"/>
      <c r="I431" s="24"/>
    </row>
    <row r="432" spans="1:9" ht="12">
      <c r="A432" s="29" t="s">
        <v>120</v>
      </c>
      <c r="B432" s="27" t="str">
        <f>VLOOKUP(A432,'[2]Ledenlijst'!$B$2:$N$707,2,FALSE)</f>
        <v>DEVOS Claude</v>
      </c>
      <c r="C432" s="26" t="str">
        <f>VLOOKUP(A432,'[2]Ledenlijst'!$B$2:$N$707,13,FALSE)</f>
        <v>WOH</v>
      </c>
      <c r="E432" s="26"/>
      <c r="F432" s="26" t="str">
        <f>VLOOKUP(A432,'[2]Ledenlijst'!$B$2:$N$707,7,FALSE)</f>
        <v>K</v>
      </c>
      <c r="G432" s="24"/>
      <c r="H432" s="24"/>
      <c r="I432" s="24"/>
    </row>
    <row r="433" spans="1:9" ht="12">
      <c r="A433" s="26">
        <v>4691</v>
      </c>
      <c r="B433" s="27" t="str">
        <f>VLOOKUP(A433,'[2]Ledenlijst'!$B$2:$N$707,2,FALSE)</f>
        <v>D'HONDT Hervé</v>
      </c>
      <c r="C433" s="26" t="str">
        <f>VLOOKUP(A433,'[2]Ledenlijst'!$B$2:$N$707,13,FALSE)</f>
        <v>WOH</v>
      </c>
      <c r="D433" s="26" t="str">
        <f>VLOOKUP(A433,'[2]Ledenlijst'!$B$2:$N$707,7,FALSE)</f>
        <v>S</v>
      </c>
      <c r="E433" s="28"/>
      <c r="G433" s="24"/>
      <c r="H433" s="24"/>
      <c r="I433" s="24"/>
    </row>
    <row r="434" spans="1:9" ht="12">
      <c r="A434" s="26">
        <v>7315</v>
      </c>
      <c r="B434" s="27" t="str">
        <f>VLOOKUP(A434,'[2]Ledenlijst'!$B$2:$N$707,2,FALSE)</f>
        <v>EVERAERDT Corneel</v>
      </c>
      <c r="C434" s="26" t="str">
        <f>VLOOKUP(A434,'[2]Ledenlijst'!$B$2:$N$707,13,FALSE)</f>
        <v>WOH</v>
      </c>
      <c r="D434" s="26" t="str">
        <f>VLOOKUP(A434,'[2]Ledenlijst'!$B$2:$N$707,7,FALSE)</f>
        <v>S</v>
      </c>
      <c r="E434" s="28"/>
      <c r="G434" s="24"/>
      <c r="H434" s="24"/>
      <c r="I434" s="24"/>
    </row>
    <row r="435" spans="1:9" ht="12">
      <c r="A435" s="26">
        <v>7316</v>
      </c>
      <c r="B435" s="27" t="str">
        <f>VLOOKUP(A435,'[2]Ledenlijst'!$B$2:$N$707,2,FALSE)</f>
        <v>RONDELE Freddy</v>
      </c>
      <c r="C435" s="26" t="str">
        <f>VLOOKUP(A435,'[2]Ledenlijst'!$B$2:$N$707,13,FALSE)</f>
        <v>WOH</v>
      </c>
      <c r="D435" s="26" t="str">
        <f>VLOOKUP(A435,'[2]Ledenlijst'!$B$2:$N$707,7,FALSE)</f>
        <v>S</v>
      </c>
      <c r="E435" s="28"/>
      <c r="G435" s="24"/>
      <c r="H435" s="24"/>
      <c r="I435" s="24"/>
    </row>
    <row r="436" spans="1:9" ht="12">
      <c r="A436" s="26">
        <v>9271</v>
      </c>
      <c r="B436" s="27" t="str">
        <f>VLOOKUP(A436,'[2]Ledenlijst'!$B$2:$N$707,2,FALSE)</f>
        <v>VAN ACKER Frank</v>
      </c>
      <c r="C436" s="26" t="str">
        <f>VLOOKUP(A436,'[2]Ledenlijst'!$B$2:$N$707,13,FALSE)</f>
        <v>WOH</v>
      </c>
      <c r="D436" s="26" t="str">
        <f>VLOOKUP(A436,'[2]Ledenlijst'!$B$2:$N$707,7,FALSE)</f>
        <v>S</v>
      </c>
      <c r="E436" s="28"/>
      <c r="G436" s="24"/>
      <c r="H436" s="24"/>
      <c r="I436" s="24"/>
    </row>
    <row r="437" spans="1:9" ht="12">
      <c r="A437" s="26">
        <v>8528</v>
      </c>
      <c r="B437" s="27" t="str">
        <f>VLOOKUP(A437,'[2]Ledenlijst'!$B$2:$N$707,2,FALSE)</f>
        <v>VAN ACKER Jozef</v>
      </c>
      <c r="C437" s="26" t="str">
        <f>VLOOKUP(A437,'[2]Ledenlijst'!$B$2:$N$707,13,FALSE)</f>
        <v>WOH</v>
      </c>
      <c r="D437" s="26" t="str">
        <f>VLOOKUP(A437,'[2]Ledenlijst'!$B$2:$N$707,7,FALSE)</f>
        <v>S</v>
      </c>
      <c r="E437" s="28"/>
      <c r="G437" s="24">
        <f>COUNTA(A426:A437)</f>
        <v>12</v>
      </c>
      <c r="H437" s="24"/>
      <c r="I437" s="24" t="s">
        <v>121</v>
      </c>
    </row>
    <row r="438" spans="1:9" ht="12">
      <c r="A438" s="26">
        <v>4702</v>
      </c>
      <c r="B438" s="27" t="str">
        <f>VLOOKUP(A438,'[2]Ledenlijst'!$B$2:$N$707,2,FALSE)</f>
        <v>BEGHIN Bernard</v>
      </c>
      <c r="C438" s="26" t="str">
        <f>VLOOKUP(A438,'[2]Ledenlijst'!$B$2:$N$707,13,FALSE)</f>
        <v>RT</v>
      </c>
      <c r="D438" s="26" t="str">
        <f>VLOOKUP(A438,'[2]Ledenlijst'!$B$2:$N$707,7,FALSE)</f>
        <v>S</v>
      </c>
      <c r="E438" s="28"/>
      <c r="G438" s="24"/>
      <c r="H438" s="24"/>
      <c r="I438" s="24"/>
    </row>
    <row r="439" spans="1:9" ht="12">
      <c r="A439" s="26">
        <v>4740</v>
      </c>
      <c r="B439" s="27" t="str">
        <f>VLOOKUP(A439,'[2]Ledenlijst'!$B$2:$N$707,2,FALSE)</f>
        <v>BEGHIN Julien</v>
      </c>
      <c r="C439" s="26" t="str">
        <f>VLOOKUP(A439,'[2]Ledenlijst'!$B$2:$N$707,13,FALSE)</f>
        <v>RT</v>
      </c>
      <c r="D439" s="26" t="str">
        <f>VLOOKUP(A439,'[2]Ledenlijst'!$B$2:$N$707,7,FALSE)</f>
        <v>S</v>
      </c>
      <c r="E439" s="28"/>
      <c r="G439" s="24"/>
      <c r="H439" s="24"/>
      <c r="I439" s="24"/>
    </row>
    <row r="440" spans="1:9" ht="12">
      <c r="A440" s="26">
        <v>6441</v>
      </c>
      <c r="B440" s="27" t="str">
        <f>VLOOKUP(A440,'[2]Ledenlijst'!$B$2:$N$707,2,FALSE)</f>
        <v>BERRIER Jean-Pierre</v>
      </c>
      <c r="C440" s="26" t="str">
        <f>VLOOKUP(A440,'[2]Ledenlijst'!$B$2:$N$707,13,FALSE)</f>
        <v>RT</v>
      </c>
      <c r="D440" s="26" t="str">
        <f>VLOOKUP(A440,'[2]Ledenlijst'!$B$2:$N$707,7,FALSE)</f>
        <v>S</v>
      </c>
      <c r="E440" s="28"/>
      <c r="G440" s="24"/>
      <c r="H440" s="24"/>
      <c r="I440" s="24"/>
    </row>
    <row r="441" spans="1:9" ht="12">
      <c r="A441" s="26">
        <v>9077</v>
      </c>
      <c r="B441" s="27" t="str">
        <f>VLOOKUP(A441,'[2]Ledenlijst'!$B$2:$N$707,2,FALSE)</f>
        <v>COUCKE Gabriel</v>
      </c>
      <c r="C441" s="26" t="str">
        <f>VLOOKUP(A441,'[2]Ledenlijst'!$B$2:$N$707,13,FALSE)</f>
        <v>RT</v>
      </c>
      <c r="D441" s="26" t="str">
        <f>VLOOKUP(A441,'[2]Ledenlijst'!$B$2:$N$707,7,FALSE)</f>
        <v>S</v>
      </c>
      <c r="E441" s="26"/>
      <c r="G441" s="24"/>
      <c r="H441" s="24"/>
      <c r="I441" s="24"/>
    </row>
    <row r="442" spans="1:5" ht="12">
      <c r="A442" s="26">
        <v>9076</v>
      </c>
      <c r="B442" s="27" t="str">
        <f>VLOOKUP(A442,'[2]Ledenlijst'!$B$2:$N$707,2,FALSE)</f>
        <v>DELPLANQUE Fabien</v>
      </c>
      <c r="C442" s="26" t="str">
        <f>VLOOKUP(A442,'[2]Ledenlijst'!$B$2:$N$707,13,FALSE)</f>
        <v>RT</v>
      </c>
      <c r="D442" s="26" t="str">
        <f>VLOOKUP(A442,'[2]Ledenlijst'!$B$2:$N$707,7,FALSE)</f>
        <v>S</v>
      </c>
      <c r="E442" s="28"/>
    </row>
    <row r="443" spans="1:9" ht="12">
      <c r="A443" s="26">
        <v>4709</v>
      </c>
      <c r="B443" s="27" t="str">
        <f>VLOOKUP(A443,'[2]Ledenlijst'!$B$2:$N$707,2,FALSE)</f>
        <v>DESBONNEZ Philippe</v>
      </c>
      <c r="C443" s="26" t="str">
        <f>VLOOKUP(A443,'[2]Ledenlijst'!$B$2:$N$707,13,FALSE)</f>
        <v>RT</v>
      </c>
      <c r="D443" s="26" t="str">
        <f>VLOOKUP(A443,'[2]Ledenlijst'!$B$2:$N$707,7,FALSE)</f>
        <v>S</v>
      </c>
      <c r="E443" s="28"/>
      <c r="G443" s="24"/>
      <c r="H443" s="24"/>
      <c r="I443" s="24"/>
    </row>
    <row r="444" spans="1:9" ht="12">
      <c r="A444" s="26">
        <v>9528</v>
      </c>
      <c r="B444" s="27" t="str">
        <f>VLOOKUP(A444,'[2]Ledenlijst'!$B$2:$N$707,2,FALSE)</f>
        <v>DE SOUSA Joaquim</v>
      </c>
      <c r="C444" s="26" t="str">
        <f>VLOOKUP(A444,'[2]Ledenlijst'!$B$2:$N$707,13,FALSE)</f>
        <v>RT</v>
      </c>
      <c r="D444" s="26" t="str">
        <f>VLOOKUP(A444,'[2]Ledenlijst'!$B$2:$N$707,7,FALSE)</f>
        <v>S</v>
      </c>
      <c r="E444" s="28"/>
      <c r="G444" s="24"/>
      <c r="H444" s="24"/>
      <c r="I444" s="24"/>
    </row>
    <row r="445" spans="1:9" ht="12">
      <c r="A445" s="26">
        <v>7542</v>
      </c>
      <c r="B445" s="27" t="str">
        <f>VLOOKUP(A445,'[2]Ledenlijst'!$B$2:$N$707,2,FALSE)</f>
        <v>DESTAILLEUR Patrick</v>
      </c>
      <c r="C445" s="26" t="str">
        <f>VLOOKUP(A445,'[2]Ledenlijst'!$B$2:$N$707,13,FALSE)</f>
        <v>RT</v>
      </c>
      <c r="D445" s="26" t="str">
        <f>VLOOKUP(A445,'[2]Ledenlijst'!$B$2:$N$707,7,FALSE)</f>
        <v>S</v>
      </c>
      <c r="E445" s="28"/>
      <c r="G445" s="20"/>
      <c r="H445" s="24"/>
      <c r="I445" s="24"/>
    </row>
    <row r="446" spans="1:9" ht="12">
      <c r="A446" s="26">
        <v>9971</v>
      </c>
      <c r="B446" s="27" t="str">
        <f>VLOOKUP(A446,'[2]Ledenlijst'!$B$2:$N$707,2,FALSE)</f>
        <v>DUEZ Bernard</v>
      </c>
      <c r="C446" s="26" t="str">
        <f>VLOOKUP(A446,'[2]Ledenlijst'!$B$2:$N$707,13,FALSE)</f>
        <v>RT</v>
      </c>
      <c r="D446" s="26" t="str">
        <f>VLOOKUP(A446,'[2]Ledenlijst'!$B$2:$N$707,7,FALSE)</f>
        <v>S</v>
      </c>
      <c r="E446" s="28"/>
      <c r="G446" s="24"/>
      <c r="H446" s="24"/>
      <c r="I446" s="24"/>
    </row>
    <row r="447" spans="1:9" ht="12">
      <c r="A447" s="26">
        <v>4710</v>
      </c>
      <c r="B447" s="27" t="str">
        <f>VLOOKUP(A447,'[2]Ledenlijst'!$B$2:$N$707,2,FALSE)</f>
        <v>EQUIPART Pierre</v>
      </c>
      <c r="C447" s="26" t="str">
        <f>VLOOKUP(A447,'[2]Ledenlijst'!$B$2:$N$707,13,FALSE)</f>
        <v>RT</v>
      </c>
      <c r="D447" s="26" t="str">
        <f>VLOOKUP(A447,'[2]Ledenlijst'!$B$2:$N$707,7,FALSE)</f>
        <v>S</v>
      </c>
      <c r="E447" s="28"/>
      <c r="G447" s="24"/>
      <c r="H447" s="24"/>
      <c r="I447" s="24"/>
    </row>
    <row r="448" spans="1:9" ht="12">
      <c r="A448" s="26">
        <v>9075</v>
      </c>
      <c r="B448" s="27" t="str">
        <f>VLOOKUP(A448,'[2]Ledenlijst'!$B$2:$N$707,2,FALSE)</f>
        <v>FLORIN Marc</v>
      </c>
      <c r="C448" s="26" t="str">
        <f>VLOOKUP(A448,'[2]Ledenlijst'!$B$2:$N$707,13,FALSE)</f>
        <v>RT</v>
      </c>
      <c r="D448" s="26" t="str">
        <f>VLOOKUP(A448,'[2]Ledenlijst'!$B$2:$N$707,7,FALSE)</f>
        <v>S</v>
      </c>
      <c r="E448" s="28"/>
      <c r="G448" s="20"/>
      <c r="H448" s="24"/>
      <c r="I448" s="24"/>
    </row>
    <row r="449" spans="1:9" ht="12">
      <c r="A449" s="26">
        <v>9272</v>
      </c>
      <c r="B449" s="27" t="str">
        <f>VLOOKUP(A449,'[2]Ledenlijst'!$B$2:$N$707,2,FALSE)</f>
        <v>GUENEZ Christophe</v>
      </c>
      <c r="C449" s="26" t="str">
        <f>VLOOKUP(A449,'[2]Ledenlijst'!$B$2:$N$707,13,FALSE)</f>
        <v>RT</v>
      </c>
      <c r="D449" s="26" t="str">
        <f>VLOOKUP(A449,'[2]Ledenlijst'!$B$2:$N$707,7,FALSE)</f>
        <v>S</v>
      </c>
      <c r="E449" s="28"/>
      <c r="G449" s="24"/>
      <c r="H449" s="24"/>
      <c r="I449" s="24"/>
    </row>
    <row r="450" spans="1:9" ht="12">
      <c r="A450" s="26">
        <v>4715</v>
      </c>
      <c r="B450" s="27" t="str">
        <f>VLOOKUP(A450,'[2]Ledenlijst'!$B$2:$N$707,2,FALSE)</f>
        <v>LAMPE Guy</v>
      </c>
      <c r="C450" s="26" t="str">
        <f>VLOOKUP(A450,'[2]Ledenlijst'!$B$2:$N$707,13,FALSE)</f>
        <v>RT</v>
      </c>
      <c r="D450" s="26" t="str">
        <f>VLOOKUP(A450,'[2]Ledenlijst'!$B$2:$N$707,7,FALSE)</f>
        <v>S</v>
      </c>
      <c r="E450" s="28"/>
      <c r="G450" s="24"/>
      <c r="H450" s="24"/>
      <c r="I450" s="24"/>
    </row>
    <row r="451" spans="1:9" ht="12">
      <c r="A451" s="26">
        <v>4714</v>
      </c>
      <c r="B451" s="27" t="str">
        <f>VLOOKUP(A451,'[2]Ledenlijst'!$B$2:$N$707,2,FALSE)</f>
        <v>LAMOTE Francis</v>
      </c>
      <c r="C451" s="26" t="str">
        <f>VLOOKUP(A451,'[2]Ledenlijst'!$B$2:$N$707,13,FALSE)</f>
        <v>RT</v>
      </c>
      <c r="D451" s="26" t="str">
        <f>VLOOKUP(A451,'[2]Ledenlijst'!$B$2:$N$707,7,FALSE)</f>
        <v>S</v>
      </c>
      <c r="E451" s="28"/>
      <c r="G451" s="24"/>
      <c r="H451" s="24"/>
      <c r="I451" s="24"/>
    </row>
    <row r="452" spans="1:9" ht="12">
      <c r="A452" s="26">
        <v>8694</v>
      </c>
      <c r="B452" s="27" t="str">
        <f>VLOOKUP(A452,'[2]Ledenlijst'!$B$2:$N$707,2,FALSE)</f>
        <v>VANDEMAELE Paul-André</v>
      </c>
      <c r="C452" s="26" t="str">
        <f>VLOOKUP(A452,'[2]Ledenlijst'!$B$2:$N$707,13,FALSE)</f>
        <v>RT</v>
      </c>
      <c r="D452" s="26" t="str">
        <f>VLOOKUP(A452,'[2]Ledenlijst'!$B$2:$N$707,7,FALSE)</f>
        <v>S</v>
      </c>
      <c r="E452" s="28"/>
      <c r="G452" s="24"/>
      <c r="H452" s="24"/>
      <c r="I452" s="24"/>
    </row>
    <row r="453" spans="1:9" ht="12">
      <c r="A453" s="26">
        <v>9435</v>
      </c>
      <c r="B453" s="27" t="str">
        <f>VLOOKUP(A453,'[2]Ledenlijst'!$B$2:$N$707,2,FALSE)</f>
        <v>VERCAMPST Rémy</v>
      </c>
      <c r="C453" s="26" t="str">
        <f>VLOOKUP(A453,'[2]Ledenlijst'!$B$2:$N$707,13,FALSE)</f>
        <v>RT</v>
      </c>
      <c r="E453" s="26" t="str">
        <f>VLOOKUP(A453,'[2]Ledenlijst'!$B$2:$N$707,7,FALSE)</f>
        <v>J</v>
      </c>
      <c r="G453" s="24">
        <f>COUNTA(A438:A453)</f>
        <v>16</v>
      </c>
      <c r="H453" s="23"/>
      <c r="I453" s="23" t="s">
        <v>122</v>
      </c>
    </row>
    <row r="454" spans="1:9" ht="12">
      <c r="A454" s="26">
        <v>4703</v>
      </c>
      <c r="B454" s="27" t="str">
        <f>VLOOKUP(A454,'[2]Ledenlijst'!$B$2:$N$707,2,FALSE)</f>
        <v>BEGHIN Frédéric</v>
      </c>
      <c r="C454" s="26" t="str">
        <f>VLOOKUP(A454,'[2]Ledenlijst'!$B$2:$N$707,13,FALSE)</f>
        <v>KK</v>
      </c>
      <c r="D454" s="26" t="str">
        <f>VLOOKUP(A454,'[2]Ledenlijst'!$B$2:$N$707,7,FALSE)</f>
        <v>S</v>
      </c>
      <c r="E454" s="28"/>
      <c r="G454" s="24"/>
      <c r="H454" s="24"/>
      <c r="I454" s="24"/>
    </row>
    <row r="455" spans="1:6" s="27" customFormat="1" ht="12">
      <c r="A455" s="26">
        <v>9078</v>
      </c>
      <c r="B455" s="27" t="str">
        <f>VLOOKUP(A455,'[2]Ledenlijst'!$B$2:$N$707,2,FALSE)</f>
        <v>BEKAERT Bernhard</v>
      </c>
      <c r="C455" s="26" t="str">
        <f>VLOOKUP(A455,'[2]Ledenlijst'!$B$2:$N$707,13,FALSE)</f>
        <v>KK</v>
      </c>
      <c r="D455" s="26" t="str">
        <f>VLOOKUP(A455,'[2]Ledenlijst'!$B$2:$N$707,7,FALSE)</f>
        <v>S</v>
      </c>
      <c r="E455" s="26"/>
      <c r="F455" s="26"/>
    </row>
    <row r="456" spans="1:9" ht="12">
      <c r="A456" s="26">
        <v>5809</v>
      </c>
      <c r="B456" s="27" t="str">
        <f>VLOOKUP(A456,'[2]Ledenlijst'!$B$2:$N$707,2,FALSE)</f>
        <v>BITALIS Richard</v>
      </c>
      <c r="C456" s="26" t="str">
        <f>VLOOKUP(A456,'[2]Ledenlijst'!$B$2:$N$707,13,FALSE)</f>
        <v>KK</v>
      </c>
      <c r="D456" s="26" t="str">
        <f>VLOOKUP(A456,'[2]Ledenlijst'!$B$2:$N$707,7,FALSE)</f>
        <v>S</v>
      </c>
      <c r="E456" s="28"/>
      <c r="G456" s="24"/>
      <c r="H456" s="24"/>
      <c r="I456" s="24"/>
    </row>
    <row r="457" spans="1:9" ht="12">
      <c r="A457" s="26">
        <v>1150</v>
      </c>
      <c r="B457" s="27" t="str">
        <f>VLOOKUP(A457,'[2]Ledenlijst'!$B$2:$N$707,2,FALSE)</f>
        <v>BRANTS Ronny</v>
      </c>
      <c r="C457" s="26" t="str">
        <f>VLOOKUP(A457,'[2]Ledenlijst'!$B$2:$N$707,13,FALSE)</f>
        <v>KK</v>
      </c>
      <c r="D457" s="26" t="str">
        <f>VLOOKUP(A457,'[2]Ledenlijst'!$B$2:$N$707,7,FALSE)</f>
        <v>S</v>
      </c>
      <c r="E457" s="28"/>
      <c r="G457" s="24"/>
      <c r="H457" s="24"/>
      <c r="I457" s="24"/>
    </row>
    <row r="458" spans="1:9" ht="12">
      <c r="A458" s="26">
        <v>9968</v>
      </c>
      <c r="B458" s="27" t="str">
        <f>VLOOKUP(A458,'[2]Ledenlijst'!$B$2:$N$707,2,FALSE)</f>
        <v>BRUYERE Michel</v>
      </c>
      <c r="C458" s="26" t="str">
        <f>VLOOKUP(A458,'[2]Ledenlijst'!$B$2:$N$707,13,FALSE)</f>
        <v>KK</v>
      </c>
      <c r="D458" s="26" t="str">
        <f>VLOOKUP(A458,'[2]Ledenlijst'!$B$2:$N$707,7,FALSE)</f>
        <v>S</v>
      </c>
      <c r="E458" s="26"/>
      <c r="G458" s="24"/>
      <c r="H458" s="24"/>
      <c r="I458" s="24"/>
    </row>
    <row r="459" spans="1:9" ht="12">
      <c r="A459" s="26">
        <v>3508</v>
      </c>
      <c r="B459" s="27" t="str">
        <f>VLOOKUP(A459,'[2]Ledenlijst'!$B$2:$N$707,2,FALSE)</f>
        <v>BUYLE Stany</v>
      </c>
      <c r="C459" s="26" t="str">
        <f>VLOOKUP(A459,'[2]Ledenlijst'!$B$2:$N$707,13,FALSE)</f>
        <v>KK</v>
      </c>
      <c r="D459" s="26" t="str">
        <f>VLOOKUP(A459,'[2]Ledenlijst'!$B$2:$N$707,7,FALSE)</f>
        <v>S</v>
      </c>
      <c r="E459" s="28"/>
      <c r="G459" s="24"/>
      <c r="H459" s="24"/>
      <c r="I459" s="24"/>
    </row>
    <row r="460" spans="1:9" ht="12">
      <c r="A460" s="26">
        <v>1059</v>
      </c>
      <c r="B460" s="27" t="str">
        <f>VLOOKUP(A460,'[2]Ledenlijst'!$B$2:$N$707,2,FALSE)</f>
        <v>CARDON Eddy</v>
      </c>
      <c r="C460" s="26" t="str">
        <f>VLOOKUP(A460,'[2]Ledenlijst'!$B$2:$N$707,13,FALSE)</f>
        <v>KK</v>
      </c>
      <c r="D460" s="26" t="str">
        <f>VLOOKUP(A460,'[2]Ledenlijst'!$B$2:$N$707,7,FALSE)</f>
        <v>S</v>
      </c>
      <c r="E460" s="28"/>
      <c r="G460" s="20"/>
      <c r="H460" s="24"/>
      <c r="I460" s="24"/>
    </row>
    <row r="461" spans="1:9" ht="12">
      <c r="A461" s="26">
        <v>7457</v>
      </c>
      <c r="B461" s="27" t="str">
        <f>VLOOKUP(A461,'[2]Ledenlijst'!$B$2:$N$707,2,FALSE)</f>
        <v>COECK Bjorn</v>
      </c>
      <c r="C461" s="26" t="str">
        <f>VLOOKUP(A461,'[2]Ledenlijst'!$B$2:$N$707,13,FALSE)</f>
        <v>KK</v>
      </c>
      <c r="D461" s="26" t="str">
        <f>VLOOKUP(A461,'[2]Ledenlijst'!$B$2:$N$707,7,FALSE)</f>
        <v>S</v>
      </c>
      <c r="E461" s="28"/>
      <c r="G461" s="24"/>
      <c r="H461" s="24"/>
      <c r="I461" s="24"/>
    </row>
    <row r="462" spans="1:9" ht="12">
      <c r="A462" s="26">
        <v>2568</v>
      </c>
      <c r="B462" s="27" t="str">
        <f>VLOOKUP(A462,'[2]Ledenlijst'!$B$2:$N$707,2,FALSE)</f>
        <v>CORNELISSEN Jacky</v>
      </c>
      <c r="C462" s="26" t="str">
        <f>VLOOKUP(A462,'[2]Ledenlijst'!$B$2:$N$707,13,FALSE)</f>
        <v>KK</v>
      </c>
      <c r="D462" s="26" t="str">
        <f>VLOOKUP(A462,'[2]Ledenlijst'!$B$2:$N$707,7,FALSE)</f>
        <v>S</v>
      </c>
      <c r="E462" s="28"/>
      <c r="G462" s="24"/>
      <c r="H462" s="24"/>
      <c r="I462" s="24"/>
    </row>
    <row r="463" spans="1:9" ht="12">
      <c r="A463" s="26">
        <v>1054</v>
      </c>
      <c r="B463" s="27" t="str">
        <f>VLOOKUP(A463,'[2]Ledenlijst'!$B$2:$N$707,2,FALSE)</f>
        <v>DEMOS Georges</v>
      </c>
      <c r="C463" s="26" t="str">
        <f>VLOOKUP(A463,'[2]Ledenlijst'!$B$2:$N$707,13,FALSE)</f>
        <v>KK</v>
      </c>
      <c r="D463" s="26" t="str">
        <f>VLOOKUP(A463,'[2]Ledenlijst'!$B$2:$N$707,7,FALSE)</f>
        <v>S</v>
      </c>
      <c r="E463" s="28"/>
      <c r="G463" s="24"/>
      <c r="H463" s="24"/>
      <c r="I463" s="24"/>
    </row>
    <row r="464" spans="1:9" ht="12">
      <c r="A464" s="26">
        <v>6727</v>
      </c>
      <c r="B464" s="27" t="str">
        <f>VLOOKUP(A464,'[2]Ledenlijst'!$B$2:$N$707,2,FALSE)</f>
        <v>DE RYNCK Ivan</v>
      </c>
      <c r="C464" s="26" t="str">
        <f>VLOOKUP(A464,'[2]Ledenlijst'!$B$2:$N$707,13,FALSE)</f>
        <v>KK</v>
      </c>
      <c r="D464" s="26" t="str">
        <f>VLOOKUP(A464,'[2]Ledenlijst'!$B$2:$N$707,7,FALSE)</f>
        <v>S</v>
      </c>
      <c r="E464" s="28"/>
      <c r="G464" s="24"/>
      <c r="H464" s="24"/>
      <c r="I464" s="24"/>
    </row>
    <row r="465" spans="1:9" ht="12">
      <c r="A465" s="26">
        <v>4708</v>
      </c>
      <c r="B465" s="27" t="str">
        <f>VLOOKUP(A465,'[2]Ledenlijst'!$B$2:$N$707,2,FALSE)</f>
        <v>DENNEULIN Frédéric</v>
      </c>
      <c r="C465" s="26" t="str">
        <f>VLOOKUP(A465,'[2]Ledenlijst'!$B$2:$N$707,13,FALSE)</f>
        <v>KK</v>
      </c>
      <c r="D465" s="26" t="str">
        <f>VLOOKUP(A465,'[2]Ledenlijst'!$B$2:$N$707,7,FALSE)</f>
        <v>S</v>
      </c>
      <c r="E465" s="28"/>
      <c r="G465" s="24"/>
      <c r="H465" s="24"/>
      <c r="I465" s="24"/>
    </row>
    <row r="466" spans="1:9" ht="12">
      <c r="A466" s="26">
        <v>6730</v>
      </c>
      <c r="B466" s="27" t="str">
        <f>VLOOKUP(A466,'[2]Ledenlijst'!$B$2:$N$707,2,FALSE)</f>
        <v>DENOULET Johan</v>
      </c>
      <c r="C466" s="26" t="str">
        <f>VLOOKUP(A466,'[2]Ledenlijst'!$B$2:$N$707,13,FALSE)</f>
        <v>KK</v>
      </c>
      <c r="D466" s="26" t="str">
        <f>VLOOKUP(A466,'[2]Ledenlijst'!$B$2:$N$707,7,FALSE)</f>
        <v>S</v>
      </c>
      <c r="E466" s="28"/>
      <c r="G466" s="24"/>
      <c r="H466" s="24"/>
      <c r="I466" s="24"/>
    </row>
    <row r="467" spans="1:9" ht="12">
      <c r="A467" s="26">
        <v>5223</v>
      </c>
      <c r="B467" s="27" t="str">
        <f>VLOOKUP(A467,'[2]Ledenlijst'!$B$2:$N$707,2,FALSE)</f>
        <v>DESCHEPPER Carl</v>
      </c>
      <c r="C467" s="26" t="str">
        <f>VLOOKUP(A467,'[2]Ledenlijst'!$B$2:$N$707,13,FALSE)</f>
        <v>KK</v>
      </c>
      <c r="D467" s="26" t="str">
        <f>VLOOKUP(A467,'[2]Ledenlijst'!$B$2:$N$707,7,FALSE)</f>
        <v>S</v>
      </c>
      <c r="E467" s="28"/>
      <c r="G467" s="24"/>
      <c r="H467" s="24"/>
      <c r="I467" s="24"/>
    </row>
    <row r="468" spans="1:9" ht="12">
      <c r="A468" s="26">
        <v>1053</v>
      </c>
      <c r="B468" s="27" t="str">
        <f>VLOOKUP(A468,'[2]Ledenlijst'!$B$2:$N$707,2,FALSE)</f>
        <v>DESPREZ Jean-Pierre</v>
      </c>
      <c r="C468" s="26" t="str">
        <f>VLOOKUP(A468,'[2]Ledenlijst'!$B$2:$N$707,13,FALSE)</f>
        <v>KK</v>
      </c>
      <c r="D468" s="26" t="str">
        <f>VLOOKUP(A468,'[2]Ledenlijst'!$B$2:$N$707,7,FALSE)</f>
        <v>S</v>
      </c>
      <c r="E468" s="28"/>
      <c r="G468" s="20"/>
      <c r="H468" s="24"/>
      <c r="I468" s="24"/>
    </row>
    <row r="469" spans="1:9" ht="12">
      <c r="A469" s="26" t="s">
        <v>123</v>
      </c>
      <c r="B469" s="27" t="str">
        <f>VLOOKUP(A469,'[2]Ledenlijst'!$B$2:$N$707,2,FALSE)</f>
        <v>DEVOLDERE Eric</v>
      </c>
      <c r="C469" s="26" t="str">
        <f>VLOOKUP(A469,'[2]Ledenlijst'!$B$2:$N$707,13,FALSE)</f>
        <v>KK</v>
      </c>
      <c r="E469" s="28"/>
      <c r="F469" s="26" t="str">
        <f>VLOOKUP(A469,'[2]Ledenlijst'!$B$2:$N$707,7,FALSE)</f>
        <v>K</v>
      </c>
      <c r="G469" s="24"/>
      <c r="H469" s="24"/>
      <c r="I469" s="24"/>
    </row>
    <row r="470" spans="1:9" ht="12">
      <c r="A470" s="26">
        <v>8696</v>
      </c>
      <c r="B470" s="27" t="str">
        <f>VLOOKUP(A470,'[2]Ledenlijst'!$B$2:$N$707,2,FALSE)</f>
        <v>DORARD Steve</v>
      </c>
      <c r="C470" s="26" t="str">
        <f>VLOOKUP(A470,'[2]Ledenlijst'!$B$2:$N$707,13,FALSE)</f>
        <v>KK</v>
      </c>
      <c r="D470" s="26" t="str">
        <f>VLOOKUP(A470,'[2]Ledenlijst'!$B$2:$N$707,7,FALSE)</f>
        <v>S</v>
      </c>
      <c r="E470" s="28"/>
      <c r="G470" s="24"/>
      <c r="H470" s="24"/>
      <c r="I470" s="24"/>
    </row>
    <row r="471" spans="1:9" ht="12">
      <c r="A471" s="26">
        <v>4589</v>
      </c>
      <c r="B471" s="27" t="str">
        <f>VLOOKUP(A471,'[2]Ledenlijst'!$B$2:$N$707,2,FALSE)</f>
        <v>GODEFROIDT Frédéric</v>
      </c>
      <c r="C471" s="26" t="str">
        <f>VLOOKUP(A471,'[2]Ledenlijst'!$B$2:$N$707,13,FALSE)</f>
        <v>KK</v>
      </c>
      <c r="D471" s="26" t="str">
        <f>VLOOKUP(A471,'[2]Ledenlijst'!$B$2:$N$707,7,FALSE)</f>
        <v>S</v>
      </c>
      <c r="E471" s="28"/>
      <c r="G471" s="24"/>
      <c r="H471" s="24"/>
      <c r="I471" s="24"/>
    </row>
    <row r="472" spans="1:9" ht="12">
      <c r="A472" s="29" t="s">
        <v>124</v>
      </c>
      <c r="B472" s="27" t="str">
        <f>VLOOKUP(A472,'[2]Ledenlijst'!$B$2:$N$707,2,FALSE)</f>
        <v>HUYSENTRUYT Eric</v>
      </c>
      <c r="C472" s="26" t="str">
        <f>VLOOKUP(A472,'[2]Ledenlijst'!$B$2:$N$707,13,FALSE)</f>
        <v>KK</v>
      </c>
      <c r="E472" s="28"/>
      <c r="F472" s="26" t="str">
        <f>VLOOKUP(A472,'[2]Ledenlijst'!$B$2:$N$707,7,FALSE)</f>
        <v>K</v>
      </c>
      <c r="G472" s="24"/>
      <c r="H472" s="24"/>
      <c r="I472" s="24"/>
    </row>
    <row r="473" spans="1:9" ht="12">
      <c r="A473" s="26">
        <v>4730</v>
      </c>
      <c r="B473" s="27" t="str">
        <f>VLOOKUP(A473,'[2]Ledenlijst'!$B$2:$N$707,2,FALSE)</f>
        <v>LAGAGE Roger</v>
      </c>
      <c r="C473" s="26" t="str">
        <f>VLOOKUP(A473,'[2]Ledenlijst'!$B$2:$N$707,13,FALSE)</f>
        <v>KK</v>
      </c>
      <c r="D473" s="26" t="str">
        <f>VLOOKUP(A473,'[2]Ledenlijst'!$B$2:$N$707,7,FALSE)</f>
        <v>S</v>
      </c>
      <c r="E473" s="28"/>
      <c r="G473" s="24"/>
      <c r="H473" s="24"/>
      <c r="I473" s="24"/>
    </row>
    <row r="474" spans="1:9" ht="12">
      <c r="A474" s="26">
        <v>8714</v>
      </c>
      <c r="B474" s="27" t="str">
        <f>VLOOKUP(A474,'[2]Ledenlijst'!$B$2:$N$707,2,FALSE)</f>
        <v>LOOSVELDT Frank</v>
      </c>
      <c r="C474" s="26" t="str">
        <f>VLOOKUP(A474,'[2]Ledenlijst'!$B$2:$N$707,13,FALSE)</f>
        <v>KK</v>
      </c>
      <c r="D474" s="26" t="str">
        <f>VLOOKUP(A474,'[2]Ledenlijst'!$B$2:$N$707,7,FALSE)</f>
        <v>S</v>
      </c>
      <c r="E474" s="28"/>
      <c r="G474" s="24"/>
      <c r="H474" s="24"/>
      <c r="I474" s="24"/>
    </row>
    <row r="475" spans="1:9" ht="12">
      <c r="A475" s="26" t="s">
        <v>125</v>
      </c>
      <c r="B475" s="27" t="str">
        <f>VLOOKUP(A475,'[2]Ledenlijst'!$B$2:$N$707,2,FALSE)</f>
        <v>MALESIS Pierre</v>
      </c>
      <c r="C475" s="26" t="str">
        <f>VLOOKUP(A475,'[2]Ledenlijst'!$B$2:$N$707,13,FALSE)</f>
        <v>KK</v>
      </c>
      <c r="E475" s="28"/>
      <c r="F475" s="26" t="str">
        <f>VLOOKUP(A475,'[2]Ledenlijst'!$B$2:$N$707,7,FALSE)</f>
        <v>K</v>
      </c>
      <c r="G475" s="24"/>
      <c r="H475" s="24"/>
      <c r="I475" s="24"/>
    </row>
    <row r="476" spans="1:9" ht="12">
      <c r="A476" s="26">
        <v>8425</v>
      </c>
      <c r="B476" s="27" t="str">
        <f>VLOOKUP(A476,'[2]Ledenlijst'!$B$2:$N$707,2,FALSE)</f>
        <v>MILLET Michel</v>
      </c>
      <c r="C476" s="26" t="str">
        <f>VLOOKUP(A476,'[2]Ledenlijst'!$B$2:$N$707,13,FALSE)</f>
        <v>KK</v>
      </c>
      <c r="D476" s="26" t="str">
        <f>VLOOKUP(A476,'[2]Ledenlijst'!$B$2:$N$707,7,FALSE)</f>
        <v>S</v>
      </c>
      <c r="E476" s="28"/>
      <c r="G476" s="24"/>
      <c r="H476" s="24"/>
      <c r="I476" s="24"/>
    </row>
    <row r="477" spans="1:9" ht="12">
      <c r="A477" s="26">
        <v>8159</v>
      </c>
      <c r="B477" s="27" t="str">
        <f>VLOOKUP(A477,'[2]Ledenlijst'!$B$2:$N$707,2,FALSE)</f>
        <v>MONSOREZ Michel</v>
      </c>
      <c r="C477" s="26" t="str">
        <f>VLOOKUP(A477,'[2]Ledenlijst'!$B$2:$N$707,13,FALSE)</f>
        <v>KK</v>
      </c>
      <c r="D477" s="26" t="str">
        <f>VLOOKUP(A477,'[2]Ledenlijst'!$B$2:$N$707,7,FALSE)</f>
        <v>S</v>
      </c>
      <c r="E477" s="28"/>
      <c r="G477" s="24"/>
      <c r="H477" s="24"/>
      <c r="I477" s="24"/>
    </row>
    <row r="478" spans="1:9" ht="12">
      <c r="A478" s="26">
        <v>4680</v>
      </c>
      <c r="B478" s="27" t="str">
        <f>VLOOKUP(A478,'[2]Ledenlijst'!$B$2:$N$707,2,FALSE)</f>
        <v>RAVESTIJN Martin</v>
      </c>
      <c r="C478" s="26" t="str">
        <f>VLOOKUP(A478,'[2]Ledenlijst'!$B$2:$N$707,13,FALSE)</f>
        <v>KK</v>
      </c>
      <c r="D478" s="26" t="str">
        <f>VLOOKUP(A478,'[2]Ledenlijst'!$B$2:$N$707,7,FALSE)</f>
        <v>S</v>
      </c>
      <c r="E478" s="28"/>
      <c r="F478" s="26"/>
      <c r="G478" s="24"/>
      <c r="H478" s="24"/>
      <c r="I478" s="24"/>
    </row>
    <row r="479" spans="1:9" ht="12">
      <c r="A479" s="26">
        <v>7129</v>
      </c>
      <c r="B479" s="27" t="str">
        <f>VLOOKUP(A479,'[2]Ledenlijst'!$B$2:$N$707,2,FALSE)</f>
        <v>ROELANTS Frédéric</v>
      </c>
      <c r="C479" s="26" t="str">
        <f>VLOOKUP(A479,'[2]Ledenlijst'!$B$2:$N$707,13,FALSE)</f>
        <v>KK</v>
      </c>
      <c r="D479" s="26" t="str">
        <f>VLOOKUP(A479,'[2]Ledenlijst'!$B$2:$N$707,7,FALSE)</f>
        <v>S</v>
      </c>
      <c r="E479" s="28"/>
      <c r="G479" s="24"/>
      <c r="H479" s="24"/>
      <c r="I479" s="24"/>
    </row>
    <row r="480" spans="1:9" ht="12">
      <c r="A480" s="26">
        <v>4736</v>
      </c>
      <c r="B480" s="27" t="str">
        <f>VLOOKUP(A480,'[2]Ledenlijst'!$B$2:$N$707,2,FALSE)</f>
        <v>VAN COILLIE Francky</v>
      </c>
      <c r="C480" s="26" t="str">
        <f>VLOOKUP(A480,'[2]Ledenlijst'!$B$2:$N$707,13,FALSE)</f>
        <v>KK</v>
      </c>
      <c r="D480" s="26" t="str">
        <f>VLOOKUP(A480,'[2]Ledenlijst'!$B$2:$N$707,7,FALSE)</f>
        <v>S</v>
      </c>
      <c r="E480" s="28"/>
      <c r="G480" s="24"/>
      <c r="H480" s="24"/>
      <c r="I480" s="24"/>
    </row>
    <row r="481" spans="1:9" ht="12">
      <c r="A481" s="29" t="s">
        <v>126</v>
      </c>
      <c r="B481" s="27" t="str">
        <f>VLOOKUP(A481,'[2]Ledenlijst'!$B$2:$N$707,2,FALSE)</f>
        <v>VANDAELE Eric</v>
      </c>
      <c r="C481" s="26" t="str">
        <f>VLOOKUP(A481,'[2]Ledenlijst'!$B$2:$N$707,13,FALSE)</f>
        <v>KK</v>
      </c>
      <c r="E481" s="28"/>
      <c r="F481" s="26" t="str">
        <f>VLOOKUP(A481,'[2]Ledenlijst'!$B$2:$N$707,7,FALSE)</f>
        <v>K</v>
      </c>
      <c r="G481" s="24"/>
      <c r="H481" s="24"/>
      <c r="I481" s="24"/>
    </row>
    <row r="482" spans="1:9" ht="12">
      <c r="A482" s="26">
        <v>8480</v>
      </c>
      <c r="B482" s="27" t="str">
        <f>VLOOKUP(A482,'[2]Ledenlijst'!$B$2:$N$707,2,FALSE)</f>
        <v>VANGANSBEKE Gerard</v>
      </c>
      <c r="C482" s="26" t="str">
        <f>VLOOKUP(A482,'[2]Ledenlijst'!$B$2:$N$707,13,FALSE)</f>
        <v>KK</v>
      </c>
      <c r="D482" s="26" t="str">
        <f>VLOOKUP(A482,'[2]Ledenlijst'!$B$2:$N$707,7,FALSE)</f>
        <v>S</v>
      </c>
      <c r="E482" s="28"/>
      <c r="G482" s="24"/>
      <c r="H482" s="24"/>
      <c r="I482" s="24"/>
    </row>
    <row r="483" spans="1:9" ht="12">
      <c r="A483" s="26">
        <v>4737</v>
      </c>
      <c r="B483" s="27" t="str">
        <f>VLOOKUP(A483,'[2]Ledenlijst'!$B$2:$N$707,2,FALSE)</f>
        <v>VANGANSBEKE Luc</v>
      </c>
      <c r="C483" s="26" t="str">
        <f>VLOOKUP(A483,'[2]Ledenlijst'!$B$2:$N$707,13,FALSE)</f>
        <v>KK</v>
      </c>
      <c r="D483" s="26" t="str">
        <f>VLOOKUP(A483,'[2]Ledenlijst'!$B$2:$N$707,7,FALSE)</f>
        <v>S</v>
      </c>
      <c r="E483" s="28"/>
      <c r="G483" s="24"/>
      <c r="H483" s="24"/>
      <c r="I483" s="24"/>
    </row>
    <row r="484" spans="1:9" ht="12">
      <c r="A484" s="26">
        <v>4725</v>
      </c>
      <c r="B484" s="27" t="str">
        <f>VLOOKUP(A484,'[2]Ledenlijst'!$B$2:$N$707,2,FALSE)</f>
        <v>VANONACKER Patrick</v>
      </c>
      <c r="C484" s="26" t="str">
        <f>VLOOKUP(A484,'[2]Ledenlijst'!$B$2:$N$707,13,FALSE)</f>
        <v>KK</v>
      </c>
      <c r="D484" s="26" t="str">
        <f>VLOOKUP(A484,'[2]Ledenlijst'!$B$2:$N$707,7,FALSE)</f>
        <v>S</v>
      </c>
      <c r="E484" s="28"/>
      <c r="G484" s="24"/>
      <c r="H484" s="24"/>
      <c r="I484" s="24"/>
    </row>
    <row r="485" spans="1:9" ht="12">
      <c r="A485" s="26">
        <v>4798</v>
      </c>
      <c r="B485" s="27" t="str">
        <f>VLOOKUP(A485,'[2]Ledenlijst'!$B$2:$N$707,2,FALSE)</f>
        <v>VERCOUILLIE Alexander</v>
      </c>
      <c r="C485" s="26" t="str">
        <f>VLOOKUP(A485,'[2]Ledenlijst'!$B$2:$N$707,13,FALSE)</f>
        <v>KK</v>
      </c>
      <c r="D485" s="26" t="str">
        <f>VLOOKUP(A485,'[2]Ledenlijst'!$B$2:$N$707,7,FALSE)</f>
        <v>S</v>
      </c>
      <c r="E485" s="28"/>
      <c r="F485" s="26"/>
      <c r="G485" s="24"/>
      <c r="H485" s="24"/>
      <c r="I485" s="24"/>
    </row>
    <row r="486" spans="1:9" ht="12">
      <c r="A486" s="26">
        <v>4799</v>
      </c>
      <c r="B486" s="27" t="str">
        <f>VLOOKUP(A486,'[2]Ledenlijst'!$B$2:$N$707,2,FALSE)</f>
        <v>VERCOUILLIE José</v>
      </c>
      <c r="C486" s="26" t="str">
        <f>VLOOKUP(A486,'[2]Ledenlijst'!$B$2:$N$707,13,FALSE)</f>
        <v>KK</v>
      </c>
      <c r="D486" s="26" t="str">
        <f>VLOOKUP(A486,'[2]Ledenlijst'!$B$2:$N$707,7,FALSE)</f>
        <v>S</v>
      </c>
      <c r="E486" s="28"/>
      <c r="G486" s="24"/>
      <c r="H486" s="24"/>
      <c r="I486" s="24"/>
    </row>
    <row r="487" spans="1:9" ht="12">
      <c r="A487" s="26">
        <v>8089</v>
      </c>
      <c r="B487" s="27" t="str">
        <f>VLOOKUP(A487,'[2]Ledenlijst'!$B$2:$N$707,2,FALSE)</f>
        <v>VERGHEYNST Albert</v>
      </c>
      <c r="C487" s="26" t="str">
        <f>VLOOKUP(A487,'[2]Ledenlijst'!$B$2:$N$707,13,FALSE)</f>
        <v>KK</v>
      </c>
      <c r="D487" s="26" t="str">
        <f>VLOOKUP(A487,'[2]Ledenlijst'!$B$2:$N$707,7,FALSE)</f>
        <v>S</v>
      </c>
      <c r="E487" s="28"/>
      <c r="G487" s="24">
        <f>COUNTA(A454:A487)</f>
        <v>34</v>
      </c>
      <c r="H487" s="24"/>
      <c r="I487" s="24" t="s">
        <v>27</v>
      </c>
    </row>
    <row r="488" spans="1:9" ht="12">
      <c r="A488" s="26">
        <v>9439</v>
      </c>
      <c r="B488" s="27" t="str">
        <f>VLOOKUP(A488,'[2]Ledenlijst'!$B$2:$N$707,2,FALSE)</f>
        <v>VANDENBERGHE Rudy</v>
      </c>
      <c r="C488" s="26" t="str">
        <f>VLOOKUP(A488,'[2]Ledenlijst'!$B$2:$N$707,13,FALSE)</f>
        <v>VOLH</v>
      </c>
      <c r="D488" s="26" t="str">
        <f>VLOOKUP(A488,'[2]Ledenlijst'!$B$2:$N$707,7,FALSE)</f>
        <v>S</v>
      </c>
      <c r="E488" s="28"/>
      <c r="G488" s="24"/>
      <c r="H488" s="24"/>
      <c r="I488" s="24"/>
    </row>
    <row r="489" spans="1:9" ht="12">
      <c r="A489" s="26">
        <v>8735</v>
      </c>
      <c r="B489" s="27" t="str">
        <f>VLOOKUP(A489,'[2]Ledenlijst'!$B$2:$N$707,2,FALSE)</f>
        <v>VAN DEN BUVERIE Eric</v>
      </c>
      <c r="C489" s="26" t="str">
        <f>VLOOKUP(A489,'[2]Ledenlijst'!$B$2:$N$707,13,FALSE)</f>
        <v>VOLH</v>
      </c>
      <c r="D489" s="26" t="str">
        <f>VLOOKUP(A489,'[2]Ledenlijst'!$B$2:$N$707,7,FALSE)</f>
        <v>S</v>
      </c>
      <c r="E489" s="28"/>
      <c r="G489" s="24">
        <f>COUNTA(A488:A489)</f>
        <v>2</v>
      </c>
      <c r="H489" s="24"/>
      <c r="I489" s="24" t="s">
        <v>127</v>
      </c>
    </row>
    <row r="490" spans="1:5" ht="12">
      <c r="A490" s="26">
        <v>1055</v>
      </c>
      <c r="B490" s="27" t="str">
        <f>VLOOKUP(A490,'[2]Ledenlijst'!$B$2:$N$707,2,FALSE)</f>
        <v>BRUWIER Erwin</v>
      </c>
      <c r="C490" s="26" t="str">
        <f>VLOOKUP(A490,'[2]Ledenlijst'!$B$2:$N$707,13,FALSE)</f>
        <v>DOS</v>
      </c>
      <c r="D490" s="26" t="str">
        <f>VLOOKUP(A490,'[2]Ledenlijst'!$B$2:$N$707,7,FALSE)</f>
        <v>S</v>
      </c>
      <c r="E490" s="28"/>
    </row>
    <row r="491" spans="1:9" ht="12">
      <c r="A491" s="26">
        <v>9957</v>
      </c>
      <c r="B491" s="27" t="str">
        <f>VLOOKUP(A491,'[2]Ledenlijst'!$B$2:$N$707,2,FALSE)</f>
        <v>BRUWIER Ludwin</v>
      </c>
      <c r="C491" s="26" t="str">
        <f>VLOOKUP(A491,'[2]Ledenlijst'!$B$2:$N$707,13,FALSE)</f>
        <v>DOS</v>
      </c>
      <c r="D491" s="26" t="str">
        <f>VLOOKUP(A491,'[2]Ledenlijst'!$B$2:$N$707,7,FALSE)</f>
        <v>S</v>
      </c>
      <c r="E491" s="28"/>
      <c r="G491" s="24"/>
      <c r="H491" s="24"/>
      <c r="I491" s="24"/>
    </row>
    <row r="492" spans="1:9" ht="12">
      <c r="A492" s="26">
        <v>4762</v>
      </c>
      <c r="B492" s="27" t="str">
        <f>VLOOKUP(A492,'[2]Ledenlijst'!$B$2:$N$707,2,FALSE)</f>
        <v>CASTELEYN Henk</v>
      </c>
      <c r="C492" s="26" t="str">
        <f>VLOOKUP(A492,'[2]Ledenlijst'!$B$2:$N$707,13,FALSE)</f>
        <v>DOS</v>
      </c>
      <c r="D492" s="26" t="str">
        <f>VLOOKUP(A492,'[2]Ledenlijst'!$B$2:$N$707,7,FALSE)</f>
        <v>S</v>
      </c>
      <c r="E492" s="28"/>
      <c r="G492" s="24"/>
      <c r="H492" s="24"/>
      <c r="I492" s="24"/>
    </row>
    <row r="493" spans="1:9" ht="12">
      <c r="A493" s="26">
        <v>4765</v>
      </c>
      <c r="B493" s="27" t="str">
        <f>VLOOKUP(A493,'[2]Ledenlijst'!$B$2:$N$707,2,FALSE)</f>
        <v>DEBAES Peter</v>
      </c>
      <c r="C493" s="26" t="str">
        <f>VLOOKUP(A493,'[2]Ledenlijst'!$B$2:$N$707,13,FALSE)</f>
        <v>DOS</v>
      </c>
      <c r="D493" s="26" t="str">
        <f>VLOOKUP(A493,'[2]Ledenlijst'!$B$2:$N$707,7,FALSE)</f>
        <v>S</v>
      </c>
      <c r="E493" s="28"/>
      <c r="G493" s="24"/>
      <c r="H493" s="24"/>
      <c r="I493" s="24"/>
    </row>
    <row r="494" spans="1:9" ht="12">
      <c r="A494" s="26">
        <v>9958</v>
      </c>
      <c r="B494" s="27" t="str">
        <f>VLOOKUP(A494,'[2]Ledenlijst'!$B$2:$N$707,2,FALSE)</f>
        <v>DEBLAUWE Dimiitri</v>
      </c>
      <c r="C494" s="26" t="str">
        <f>VLOOKUP(A494,'[2]Ledenlijst'!$B$2:$N$707,13,FALSE)</f>
        <v>DOS</v>
      </c>
      <c r="D494" s="26" t="str">
        <f>VLOOKUP(A494,'[2]Ledenlijst'!$B$2:$N$707,7,FALSE)</f>
        <v>S</v>
      </c>
      <c r="E494" s="28"/>
      <c r="H494" s="24"/>
      <c r="I494" s="24"/>
    </row>
    <row r="495" spans="1:9" ht="12">
      <c r="A495" s="29">
        <v>4666</v>
      </c>
      <c r="B495" s="27" t="str">
        <f>VLOOKUP(A495,'[2]Ledenlijst'!$B$2:$N$707,2,FALSE)</f>
        <v>DECONINCK Franky</v>
      </c>
      <c r="C495" s="26" t="str">
        <f>VLOOKUP(A495,'[2]Ledenlijst'!$B$2:$N$707,13,FALSE)</f>
        <v>DOS</v>
      </c>
      <c r="D495" s="26" t="str">
        <f>VLOOKUP(A495,'[2]Ledenlijst'!$B$2:$N$707,7,FALSE)</f>
        <v>S</v>
      </c>
      <c r="E495" s="28"/>
      <c r="H495" s="24"/>
      <c r="I495" s="24"/>
    </row>
    <row r="496" spans="1:5" ht="12">
      <c r="A496" s="26">
        <v>4768</v>
      </c>
      <c r="B496" s="27" t="str">
        <f>VLOOKUP(A496,'[2]Ledenlijst'!$B$2:$N$707,2,FALSE)</f>
        <v>DEDIER Georges</v>
      </c>
      <c r="C496" s="26" t="str">
        <f>VLOOKUP(A496,'[2]Ledenlijst'!$B$2:$N$707,13,FALSE)</f>
        <v>DOS</v>
      </c>
      <c r="D496" s="26" t="str">
        <f>VLOOKUP(A496,'[2]Ledenlijst'!$B$2:$N$707,7,FALSE)</f>
        <v>S</v>
      </c>
      <c r="E496" s="28"/>
    </row>
    <row r="497" spans="1:9" ht="12">
      <c r="A497" s="26">
        <v>8156</v>
      </c>
      <c r="B497" s="27" t="str">
        <f>VLOOKUP(A497,'[2]Ledenlijst'!$B$2:$N$707,2,FALSE)</f>
        <v>DETOLLENAERE Jonny</v>
      </c>
      <c r="C497" s="26" t="str">
        <f>VLOOKUP(A497,'[2]Ledenlijst'!$B$2:$N$707,13,FALSE)</f>
        <v>DOS</v>
      </c>
      <c r="D497" s="26" t="str">
        <f>VLOOKUP(A497,'[2]Ledenlijst'!$B$2:$N$707,7,FALSE)</f>
        <v>S</v>
      </c>
      <c r="E497" s="28"/>
      <c r="H497" s="24"/>
      <c r="I497" s="24"/>
    </row>
    <row r="498" spans="1:9" ht="12">
      <c r="A498" s="29" t="s">
        <v>128</v>
      </c>
      <c r="B498" s="27" t="str">
        <f>VLOOKUP(A498,'[2]Ledenlijst'!$B$2:$N$707,2,FALSE)</f>
        <v>DUTRY LUC</v>
      </c>
      <c r="C498" s="26" t="str">
        <f>VLOOKUP(A498,'[2]Ledenlijst'!$B$2:$N$707,13,FALSE)</f>
        <v>DOS</v>
      </c>
      <c r="E498" s="28"/>
      <c r="F498" s="26" t="str">
        <f>VLOOKUP(A498,'[2]Ledenlijst'!$B$2:$N$707,7,FALSE)</f>
        <v>K</v>
      </c>
      <c r="G498" s="20"/>
      <c r="H498" s="24"/>
      <c r="I498" s="24"/>
    </row>
    <row r="499" spans="1:9" ht="12">
      <c r="A499" s="26">
        <v>4774</v>
      </c>
      <c r="B499" s="27" t="str">
        <f>VLOOKUP(A499,'[2]Ledenlijst'!$B$2:$N$707,2,FALSE)</f>
        <v>DUYCK Peter</v>
      </c>
      <c r="C499" s="26" t="str">
        <f>VLOOKUP(A499,'[2]Ledenlijst'!$B$2:$N$707,13,FALSE)</f>
        <v>DOS</v>
      </c>
      <c r="D499" s="26" t="str">
        <f>VLOOKUP(A499,'[2]Ledenlijst'!$B$2:$N$707,7,FALSE)</f>
        <v>S</v>
      </c>
      <c r="E499" s="28"/>
      <c r="G499" s="24"/>
      <c r="H499" s="24"/>
      <c r="I499" s="24"/>
    </row>
    <row r="500" spans="1:9" ht="12">
      <c r="A500" s="29">
        <v>1061</v>
      </c>
      <c r="B500" s="27" t="str">
        <f>VLOOKUP(A500,'[2]Ledenlijst'!$B$2:$N$707,2,FALSE)</f>
        <v>GELDHOF Frank</v>
      </c>
      <c r="C500" s="26" t="str">
        <f>VLOOKUP(A500,'[2]Ledenlijst'!$B$2:$N$707,13,FALSE)</f>
        <v>DOS</v>
      </c>
      <c r="E500" s="28"/>
      <c r="F500" s="26" t="str">
        <f>VLOOKUP(A500,'[2]Ledenlijst'!$B$2:$N$707,7,FALSE)</f>
        <v>K</v>
      </c>
      <c r="G500" s="24"/>
      <c r="H500" s="24"/>
      <c r="I500" s="24"/>
    </row>
    <row r="501" spans="1:9" ht="12">
      <c r="A501" s="26">
        <v>7697</v>
      </c>
      <c r="B501" s="27" t="str">
        <f>VLOOKUP(A501,'[2]Ledenlijst'!$B$2:$N$707,2,FALSE)</f>
        <v>GHESQUIERE Jozef</v>
      </c>
      <c r="C501" s="26" t="str">
        <f>VLOOKUP(A501,'[2]Ledenlijst'!$B$2:$N$707,13,FALSE)</f>
        <v>DOS</v>
      </c>
      <c r="D501" s="26" t="str">
        <f>VLOOKUP(A501,'[2]Ledenlijst'!$B$2:$N$707,7,FALSE)</f>
        <v>S</v>
      </c>
      <c r="E501" s="28"/>
      <c r="G501" s="24"/>
      <c r="H501" s="24"/>
      <c r="I501" s="24"/>
    </row>
    <row r="502" spans="1:9" ht="12">
      <c r="A502" s="26">
        <v>9018</v>
      </c>
      <c r="B502" s="27" t="str">
        <f>VLOOKUP(A502,'[2]Ledenlijst'!$B$2:$N$707,2,FALSE)</f>
        <v>GHEVART Jean</v>
      </c>
      <c r="C502" s="26" t="str">
        <f>VLOOKUP(A502,'[2]Ledenlijst'!$B$2:$N$707,13,FALSE)</f>
        <v>DOS</v>
      </c>
      <c r="D502" s="26" t="str">
        <f>VLOOKUP(A502,'[2]Ledenlijst'!$B$2:$N$707,7,FALSE)</f>
        <v>S</v>
      </c>
      <c r="E502" s="28"/>
      <c r="G502" s="24"/>
      <c r="H502" s="24"/>
      <c r="I502" s="24"/>
    </row>
    <row r="503" spans="1:9" ht="12">
      <c r="A503" s="26">
        <v>4776</v>
      </c>
      <c r="B503" s="27" t="str">
        <f>VLOOKUP(A503,'[2]Ledenlijst'!$B$2:$N$707,2,FALSE)</f>
        <v>HOUTHAEVE Jean-Marie</v>
      </c>
      <c r="C503" s="26" t="str">
        <f>VLOOKUP(A503,'[2]Ledenlijst'!$B$2:$N$707,13,FALSE)</f>
        <v>DOS</v>
      </c>
      <c r="D503" s="26" t="str">
        <f>VLOOKUP(A503,'[2]Ledenlijst'!$B$2:$N$707,7,FALSE)</f>
        <v>S</v>
      </c>
      <c r="E503" s="28"/>
      <c r="G503" s="24"/>
      <c r="H503" s="24"/>
      <c r="I503" s="24"/>
    </row>
    <row r="504" spans="1:9" ht="12">
      <c r="A504" s="26" t="s">
        <v>129</v>
      </c>
      <c r="B504" s="27" t="str">
        <f>VLOOKUP(A504,'[2]Ledenlijst'!$B$2:$N$707,2,FALSE)</f>
        <v>KESTELOOT Patrick</v>
      </c>
      <c r="C504" s="26" t="str">
        <f>VLOOKUP(A504,'[2]Ledenlijst'!$B$2:$N$707,13,FALSE)</f>
        <v>DOS</v>
      </c>
      <c r="D504" s="26" t="str">
        <f>VLOOKUP(A504,'[2]Ledenlijst'!$B$2:$N$707,7,FALSE)</f>
        <v>S</v>
      </c>
      <c r="E504" s="28"/>
      <c r="G504" s="24"/>
      <c r="H504" s="24"/>
      <c r="I504" s="24"/>
    </row>
    <row r="505" spans="1:9" ht="12">
      <c r="A505" s="29" t="s">
        <v>130</v>
      </c>
      <c r="B505" s="27" t="str">
        <f>VLOOKUP(A505,'[2]Ledenlijst'!$B$2:$N$707,2,FALSE)</f>
        <v>LEENKNECHT Bertrand</v>
      </c>
      <c r="C505" s="26" t="str">
        <f>VLOOKUP(A505,'[2]Ledenlijst'!$B$2:$N$707,13,FALSE)</f>
        <v>DOS</v>
      </c>
      <c r="E505" s="28"/>
      <c r="F505" s="26" t="str">
        <f>VLOOKUP(A505,'[2]Ledenlijst'!$B$2:$N$707,7,FALSE)</f>
        <v>K</v>
      </c>
      <c r="G505" s="24"/>
      <c r="H505" s="24"/>
      <c r="I505" s="24"/>
    </row>
    <row r="506" spans="1:9" ht="12">
      <c r="A506" s="26">
        <v>4778</v>
      </c>
      <c r="B506" s="27" t="str">
        <f>VLOOKUP(A506,'[2]Ledenlijst'!$B$2:$N$707,2,FALSE)</f>
        <v>LEYN Philippe</v>
      </c>
      <c r="C506" s="26" t="str">
        <f>VLOOKUP(A506,'[2]Ledenlijst'!$B$2:$N$707,13,FALSE)</f>
        <v>DOS</v>
      </c>
      <c r="D506" s="26" t="str">
        <f>VLOOKUP(A506,'[2]Ledenlijst'!$B$2:$N$707,7,FALSE)</f>
        <v>S</v>
      </c>
      <c r="E506" s="28"/>
      <c r="G506" s="20"/>
      <c r="H506" s="24"/>
      <c r="I506" s="24"/>
    </row>
    <row r="507" spans="1:9" ht="12">
      <c r="A507" s="26">
        <v>8697</v>
      </c>
      <c r="B507" s="27" t="str">
        <f>VLOOKUP(A507,'[2]Ledenlijst'!$B$2:$N$707,2,FALSE)</f>
        <v>MELNYTSCHENKO Cédric</v>
      </c>
      <c r="C507" s="26" t="str">
        <f>VLOOKUP(A507,'[2]Ledenlijst'!$B$2:$N$707,13,FALSE)</f>
        <v>DOS</v>
      </c>
      <c r="D507" s="26" t="str">
        <f>VLOOKUP(A507,'[2]Ledenlijst'!$B$2:$N$707,7,FALSE)</f>
        <v>S</v>
      </c>
      <c r="E507" s="28"/>
      <c r="G507" s="20"/>
      <c r="H507" s="24"/>
      <c r="I507" s="24"/>
    </row>
    <row r="508" spans="1:9" ht="12">
      <c r="A508" s="26">
        <v>4693</v>
      </c>
      <c r="B508" s="27" t="str">
        <f>VLOOKUP(A508,'[2]Ledenlijst'!$B$2:$N$707,2,FALSE)</f>
        <v>MOSTREY Peter</v>
      </c>
      <c r="C508" s="26" t="str">
        <f>VLOOKUP(A508,'[2]Ledenlijst'!$B$2:$N$707,13,FALSE)</f>
        <v>DOS</v>
      </c>
      <c r="D508" s="26" t="str">
        <f>VLOOKUP(A508,'[2]Ledenlijst'!$B$2:$N$707,7,FALSE)</f>
        <v>S</v>
      </c>
      <c r="E508" s="28"/>
      <c r="G508" s="24"/>
      <c r="H508" s="24"/>
      <c r="I508" s="24"/>
    </row>
    <row r="509" spans="1:9" ht="12">
      <c r="A509" s="26">
        <v>4231</v>
      </c>
      <c r="B509" s="27" t="str">
        <f>VLOOKUP(A509,'[2]Ledenlijst'!$B$2:$N$707,2,FALSE)</f>
        <v>NOE Christiaan</v>
      </c>
      <c r="C509" s="26" t="str">
        <f>VLOOKUP(A509,'[2]Ledenlijst'!$B$2:$N$707,13,FALSE)</f>
        <v>DOS</v>
      </c>
      <c r="D509" s="26" t="str">
        <f>VLOOKUP(A509,'[2]Ledenlijst'!$B$2:$N$707,7,FALSE)</f>
        <v>S</v>
      </c>
      <c r="E509" s="28"/>
      <c r="G509" s="24"/>
      <c r="H509" s="24"/>
      <c r="I509" s="24"/>
    </row>
    <row r="510" spans="1:9" ht="12">
      <c r="A510" s="26">
        <v>4733</v>
      </c>
      <c r="B510" s="27" t="str">
        <f>VLOOKUP(A510,'[2]Ledenlijst'!$B$2:$N$707,2,FALSE)</f>
        <v>NUYTTENS Gino</v>
      </c>
      <c r="C510" s="26" t="str">
        <f>VLOOKUP(A510,'[2]Ledenlijst'!$B$2:$N$707,13,FALSE)</f>
        <v>DOS</v>
      </c>
      <c r="D510" s="26" t="str">
        <f>VLOOKUP(A510,'[2]Ledenlijst'!$B$2:$N$707,7,FALSE)</f>
        <v>S</v>
      </c>
      <c r="E510" s="28"/>
      <c r="G510" s="24"/>
      <c r="H510" s="24"/>
      <c r="I510" s="24"/>
    </row>
    <row r="511" spans="1:9" ht="12">
      <c r="A511" s="29" t="s">
        <v>131</v>
      </c>
      <c r="B511" s="27" t="str">
        <f>VLOOKUP(A511,'[2]Ledenlijst'!$B$2:$N$707,2,FALSE)</f>
        <v>ONBEKENT Michel</v>
      </c>
      <c r="C511" s="26" t="str">
        <f>VLOOKUP(A511,'[2]Ledenlijst'!$B$2:$N$707,13,FALSE)</f>
        <v>DOS</v>
      </c>
      <c r="E511" s="28"/>
      <c r="F511" s="26" t="str">
        <f>VLOOKUP(A511,'[2]Ledenlijst'!$B$2:$N$707,7,FALSE)</f>
        <v>K</v>
      </c>
      <c r="G511" s="24"/>
      <c r="H511" s="24"/>
      <c r="I511" s="24"/>
    </row>
    <row r="512" spans="1:9" ht="12">
      <c r="A512" s="29" t="s">
        <v>132</v>
      </c>
      <c r="B512" s="27" t="str">
        <f>VLOOKUP(A512,'[2]Ledenlijst'!$B$2:$N$707,2,FALSE)</f>
        <v>PLANCKE Filip</v>
      </c>
      <c r="C512" s="26" t="str">
        <f>VLOOKUP(A512,'[2]Ledenlijst'!$B$2:$N$707,13,FALSE)</f>
        <v>DOS</v>
      </c>
      <c r="E512" s="28"/>
      <c r="F512" s="26" t="str">
        <f>VLOOKUP(A512,'[2]Ledenlijst'!$B$2:$N$707,7,FALSE)</f>
        <v>K</v>
      </c>
      <c r="G512" s="24"/>
      <c r="H512" s="24"/>
      <c r="I512" s="24"/>
    </row>
    <row r="513" spans="1:9" ht="12">
      <c r="A513" s="26">
        <v>8705</v>
      </c>
      <c r="B513" s="27" t="str">
        <f>VLOOKUP(A513,'[2]Ledenlijst'!$B$2:$N$707,2,FALSE)</f>
        <v>STEVENS Ilse</v>
      </c>
      <c r="C513" s="26" t="str">
        <f>VLOOKUP(A513,'[2]Ledenlijst'!$B$2:$N$707,13,FALSE)</f>
        <v>DOS</v>
      </c>
      <c r="D513" s="26" t="str">
        <f>VLOOKUP(A513,'[2]Ledenlijst'!$B$2:$N$707,7,FALSE)</f>
        <v>S</v>
      </c>
      <c r="E513" s="28"/>
      <c r="G513" s="24"/>
      <c r="H513" s="24"/>
      <c r="I513" s="24"/>
    </row>
    <row r="514" spans="1:9" ht="12">
      <c r="A514" s="26">
        <v>4738</v>
      </c>
      <c r="B514" s="27" t="str">
        <f>VLOOKUP(A514,'[2]Ledenlijst'!$B$2:$N$707,2,FALSE)</f>
        <v>VANDENDRIESSCHE Philippe</v>
      </c>
      <c r="C514" s="26" t="str">
        <f>VLOOKUP(A514,'[2]Ledenlijst'!$B$2:$N$707,13,FALSE)</f>
        <v>DOS</v>
      </c>
      <c r="D514" s="26" t="str">
        <f>VLOOKUP(A514,'[2]Ledenlijst'!$B$2:$N$707,7,FALSE)</f>
        <v>S</v>
      </c>
      <c r="E514" s="28"/>
      <c r="G514" s="24"/>
      <c r="H514" s="24"/>
      <c r="I514" s="24"/>
    </row>
    <row r="515" spans="1:9" ht="12">
      <c r="A515" s="26">
        <v>8090</v>
      </c>
      <c r="B515" s="27" t="str">
        <f>VLOOKUP(A515,'[2]Ledenlijst'!$B$2:$N$707,2,FALSE)</f>
        <v>VANLAUWE Stephan</v>
      </c>
      <c r="C515" s="26" t="str">
        <f>VLOOKUP(A515,'[2]Ledenlijst'!$B$2:$N$707,13,FALSE)</f>
        <v>DOS</v>
      </c>
      <c r="D515" s="26" t="str">
        <f>VLOOKUP(A515,'[2]Ledenlijst'!$B$2:$N$707,7,FALSE)</f>
        <v>S</v>
      </c>
      <c r="E515" s="28"/>
      <c r="G515" s="24"/>
      <c r="H515" s="24"/>
      <c r="I515" s="24"/>
    </row>
    <row r="516" spans="1:9" ht="12">
      <c r="A516" s="26">
        <v>2299</v>
      </c>
      <c r="B516" s="27" t="str">
        <f>VLOOKUP(A516,'[2]Ledenlijst'!$B$2:$N$707,2,FALSE)</f>
        <v>VANTHOURNOUT Michel</v>
      </c>
      <c r="C516" s="26" t="str">
        <f>VLOOKUP(A516,'[2]Ledenlijst'!$B$2:$N$707,13,FALSE)</f>
        <v>DOS</v>
      </c>
      <c r="D516" s="26" t="str">
        <f>VLOOKUP(A516,'[2]Ledenlijst'!$B$2:$N$707,7,FALSE)</f>
        <v>S</v>
      </c>
      <c r="E516" s="28"/>
      <c r="G516" s="24"/>
      <c r="H516" s="24"/>
      <c r="I516" s="24"/>
    </row>
    <row r="517" spans="1:9" ht="12">
      <c r="A517" s="26">
        <v>9045</v>
      </c>
      <c r="B517" s="27" t="str">
        <f>VLOOKUP(A517,'[2]Ledenlijst'!$B$2:$N$707,2,FALSE)</f>
        <v>WALLART Jean-Charles</v>
      </c>
      <c r="C517" s="26" t="str">
        <f>VLOOKUP(A517,'[2]Ledenlijst'!$B$2:$N$707,13,FALSE)</f>
        <v>DOS</v>
      </c>
      <c r="D517" s="26" t="str">
        <f>VLOOKUP(A517,'[2]Ledenlijst'!$B$2:$N$707,7,FALSE)</f>
        <v>S</v>
      </c>
      <c r="E517" s="28"/>
      <c r="G517" s="24"/>
      <c r="H517" s="24"/>
      <c r="I517" s="24"/>
    </row>
    <row r="518" spans="1:9" ht="12">
      <c r="A518" s="26">
        <v>4759</v>
      </c>
      <c r="B518" s="27" t="str">
        <f>VLOOKUP(A518,'[2]Ledenlijst'!$B$2:$N$707,2,FALSE)</f>
        <v>WARLOP Luc</v>
      </c>
      <c r="C518" s="26" t="str">
        <f>VLOOKUP(A518,'[2]Ledenlijst'!$B$2:$N$707,13,FALSE)</f>
        <v>DOS</v>
      </c>
      <c r="D518" s="26" t="str">
        <f>VLOOKUP(A518,'[2]Ledenlijst'!$B$2:$N$707,7,FALSE)</f>
        <v>S</v>
      </c>
      <c r="E518" s="28"/>
      <c r="G518" s="24"/>
      <c r="H518" s="24"/>
      <c r="I518" s="24"/>
    </row>
    <row r="519" spans="1:9" ht="12">
      <c r="A519" s="26">
        <v>6720</v>
      </c>
      <c r="B519" s="27" t="str">
        <f>VLOOKUP(A519,'[2]Ledenlijst'!$B$2:$N$707,2,FALSE)</f>
        <v>WILLE Etienne</v>
      </c>
      <c r="C519" s="26" t="str">
        <f>VLOOKUP(A519,'[2]Ledenlijst'!$B$2:$N$707,13,FALSE)</f>
        <v>DOS</v>
      </c>
      <c r="D519" s="26" t="str">
        <f>VLOOKUP(A519,'[2]Ledenlijst'!$B$2:$N$707,7,FALSE)</f>
        <v>S</v>
      </c>
      <c r="E519" s="28"/>
      <c r="G519" s="24"/>
      <c r="H519" s="24"/>
      <c r="I519" s="24"/>
    </row>
    <row r="520" spans="1:9" ht="12">
      <c r="A520" s="26">
        <v>1060</v>
      </c>
      <c r="B520" s="27" t="str">
        <f>VLOOKUP(A520,'[2]Ledenlijst'!$B$2:$N$707,2,FALSE)</f>
        <v>WITTEVRONGEL Dirk</v>
      </c>
      <c r="C520" s="26" t="str">
        <f>VLOOKUP(A520,'[2]Ledenlijst'!$B$2:$N$707,13,FALSE)</f>
        <v>DOS</v>
      </c>
      <c r="D520" s="26" t="str">
        <f>VLOOKUP(A520,'[2]Ledenlijst'!$B$2:$N$707,7,FALSE)</f>
        <v>S</v>
      </c>
      <c r="E520" s="28"/>
      <c r="G520" s="24">
        <f>COUNTA(A490:A520)</f>
        <v>31</v>
      </c>
      <c r="H520" s="24"/>
      <c r="I520" s="24" t="s">
        <v>133</v>
      </c>
    </row>
    <row r="521" spans="1:9" ht="12">
      <c r="A521" s="26">
        <v>4659</v>
      </c>
      <c r="B521" s="27" t="str">
        <f>VLOOKUP(A521,'[2]Ledenlijst'!$B$2:$N$707,2,FALSE)</f>
        <v>BAS Jacques</v>
      </c>
      <c r="C521" s="26" t="str">
        <f>VLOOKUP(A521,'[2]Ledenlijst'!$B$2:$N$707,13,FALSE)</f>
        <v>K.GHOK</v>
      </c>
      <c r="D521" s="26" t="str">
        <f>VLOOKUP(A521,'[2]Ledenlijst'!$B$2:$N$707,7,FALSE)</f>
        <v>S</v>
      </c>
      <c r="E521" s="28"/>
      <c r="G521" s="24"/>
      <c r="H521" s="24"/>
      <c r="I521" s="24"/>
    </row>
    <row r="522" spans="1:9" ht="12">
      <c r="A522" s="29" t="s">
        <v>134</v>
      </c>
      <c r="B522" s="27" t="str">
        <f>VLOOKUP(A522,'[2]Ledenlijst'!$B$2:$N$707,2,FALSE)</f>
        <v>BOONAERT André</v>
      </c>
      <c r="C522" s="26" t="str">
        <f>VLOOKUP(A522,'[2]Ledenlijst'!$B$2:$N$707,13,FALSE)</f>
        <v>K.GHOK</v>
      </c>
      <c r="E522" s="28"/>
      <c r="F522" s="26" t="str">
        <f>VLOOKUP(A522,'[2]Ledenlijst'!$B$2:$N$707,7,FALSE)</f>
        <v>K</v>
      </c>
      <c r="G522" s="24"/>
      <c r="H522" s="24"/>
      <c r="I522" s="24"/>
    </row>
    <row r="523" spans="1:9" ht="12">
      <c r="A523" s="26">
        <v>7689</v>
      </c>
      <c r="B523" s="27" t="str">
        <f>VLOOKUP(A523,'[2]Ledenlijst'!$B$2:$N$707,2,FALSE)</f>
        <v>BOSSAERT Dirk</v>
      </c>
      <c r="C523" s="26" t="str">
        <f>VLOOKUP(A523,'[2]Ledenlijst'!$B$2:$N$707,13,FALSE)</f>
        <v>K.GHOK</v>
      </c>
      <c r="D523" s="26" t="str">
        <f>VLOOKUP(A523,'[2]Ledenlijst'!$B$2:$N$707,7,FALSE)</f>
        <v>S</v>
      </c>
      <c r="E523" s="28"/>
      <c r="G523" s="24"/>
      <c r="H523" s="24"/>
      <c r="I523" s="24"/>
    </row>
    <row r="524" spans="1:6" ht="12">
      <c r="A524" s="29" t="s">
        <v>135</v>
      </c>
      <c r="B524" s="27" t="str">
        <f>VLOOKUP(A524,'[2]Ledenlijst'!$B$2:$N$707,2,FALSE)</f>
        <v>BOSSUYT Eddy</v>
      </c>
      <c r="C524" s="26" t="str">
        <f>VLOOKUP(A524,'[2]Ledenlijst'!$B$2:$N$707,13,FALSE)</f>
        <v>K.GHOK</v>
      </c>
      <c r="E524" s="28"/>
      <c r="F524" s="26" t="str">
        <f>VLOOKUP(A524,'[2]Ledenlijst'!$B$2:$N$707,7,FALSE)</f>
        <v>K</v>
      </c>
    </row>
    <row r="525" spans="1:9" ht="12">
      <c r="A525" s="26">
        <v>9529</v>
      </c>
      <c r="B525" s="27" t="str">
        <f>VLOOKUP(A525,'[2]Ledenlijst'!$B$2:$N$707,2,FALSE)</f>
        <v>CALLAERT Alain</v>
      </c>
      <c r="C525" s="26" t="str">
        <f>VLOOKUP(A525,'[2]Ledenlijst'!$B$2:$N$707,13,FALSE)</f>
        <v>K.GHOK</v>
      </c>
      <c r="D525" s="26" t="str">
        <f>VLOOKUP(A525,'[2]Ledenlijst'!$B$2:$N$707,7,FALSE)</f>
        <v>S</v>
      </c>
      <c r="E525" s="28"/>
      <c r="G525" s="24"/>
      <c r="H525" s="24"/>
      <c r="I525" s="24"/>
    </row>
    <row r="526" spans="1:9" ht="12">
      <c r="A526" s="26">
        <v>4789</v>
      </c>
      <c r="B526" s="27" t="str">
        <f>VLOOKUP(A526,'[2]Ledenlijst'!$B$2:$N$707,2,FALSE)</f>
        <v>CAPPELLE Herwig</v>
      </c>
      <c r="C526" s="26" t="str">
        <f>VLOOKUP(A526,'[2]Ledenlijst'!$B$2:$N$707,13,FALSE)</f>
        <v>K.GHOK</v>
      </c>
      <c r="D526" s="26" t="str">
        <f>VLOOKUP(A526,'[2]Ledenlijst'!$B$2:$N$707,7,FALSE)</f>
        <v>S</v>
      </c>
      <c r="E526" s="28"/>
      <c r="H526" s="24"/>
      <c r="I526" s="24"/>
    </row>
    <row r="527" spans="1:9" ht="12">
      <c r="A527" s="26">
        <v>7308</v>
      </c>
      <c r="B527" s="27" t="str">
        <f>VLOOKUP(A527,'[2]Ledenlijst'!$B$2:$N$707,2,FALSE)</f>
        <v>CLAUS Gino</v>
      </c>
      <c r="C527" s="26" t="str">
        <f>VLOOKUP(A527,'[2]Ledenlijst'!$B$2:$N$707,13,FALSE)</f>
        <v>K.GHOK</v>
      </c>
      <c r="D527" s="26" t="str">
        <f>VLOOKUP(A527,'[2]Ledenlijst'!$B$2:$N$707,7,FALSE)</f>
        <v>S</v>
      </c>
      <c r="E527" s="28"/>
      <c r="G527" s="24"/>
      <c r="H527" s="24"/>
      <c r="I527" s="24"/>
    </row>
    <row r="528" spans="1:9" ht="12">
      <c r="A528" s="26">
        <v>8688</v>
      </c>
      <c r="B528" s="27" t="str">
        <f>VLOOKUP(A528,'[2]Ledenlijst'!$B$2:$N$707,2,FALSE)</f>
        <v>DECEUNINCK Kurt</v>
      </c>
      <c r="C528" s="26" t="str">
        <f>VLOOKUP(A528,'[2]Ledenlijst'!$B$2:$N$707,13,FALSE)</f>
        <v>K.GHOK</v>
      </c>
      <c r="D528" s="26" t="str">
        <f>VLOOKUP(A528,'[2]Ledenlijst'!$B$2:$N$707,7,FALSE)</f>
        <v>S</v>
      </c>
      <c r="E528" s="28"/>
      <c r="G528" s="24"/>
      <c r="H528" s="24"/>
      <c r="I528" s="24"/>
    </row>
    <row r="529" spans="1:9" ht="12">
      <c r="A529" s="26">
        <v>8513</v>
      </c>
      <c r="B529" s="27" t="str">
        <f>VLOOKUP(A529,'[2]Ledenlijst'!$B$2:$N$707,2,FALSE)</f>
        <v>DECOCK Johan</v>
      </c>
      <c r="C529" s="26" t="str">
        <f>VLOOKUP(A529,'[2]Ledenlijst'!$B$2:$N$707,13,FALSE)</f>
        <v>K.GHOK</v>
      </c>
      <c r="D529" s="26" t="str">
        <f>VLOOKUP(A529,'[2]Ledenlijst'!$B$2:$N$707,7,FALSE)</f>
        <v>S</v>
      </c>
      <c r="E529" s="28"/>
      <c r="G529" s="24"/>
      <c r="H529" s="24"/>
      <c r="I529" s="24"/>
    </row>
    <row r="530" spans="1:9" ht="12">
      <c r="A530" s="26">
        <v>9440</v>
      </c>
      <c r="B530" s="27" t="str">
        <f>VLOOKUP(A530,'[2]Ledenlijst'!$B$2:$N$707,2,FALSE)</f>
        <v>DECOCK Stephan</v>
      </c>
      <c r="C530" s="26" t="str">
        <f>VLOOKUP(A530,'[2]Ledenlijst'!$B$2:$N$707,13,FALSE)</f>
        <v>K.GHOK</v>
      </c>
      <c r="D530" s="26" t="str">
        <f>VLOOKUP(A530,'[2]Ledenlijst'!$B$2:$N$707,7,FALSE)</f>
        <v>S</v>
      </c>
      <c r="E530" s="28"/>
      <c r="G530" s="24"/>
      <c r="H530" s="24"/>
      <c r="I530" s="24"/>
    </row>
    <row r="531" spans="1:9" ht="12">
      <c r="A531" s="26">
        <v>9437</v>
      </c>
      <c r="B531" s="27" t="str">
        <f>VLOOKUP(A531,'[2]Ledenlijst'!$B$2:$N$707,2,FALSE)</f>
        <v>DHAEYER Rémy</v>
      </c>
      <c r="C531" s="26" t="str">
        <f>VLOOKUP(A531,'[2]Ledenlijst'!$B$2:$N$707,13,FALSE)</f>
        <v>K.GHOK</v>
      </c>
      <c r="E531" s="26" t="str">
        <f>VLOOKUP(A531,'[2]Ledenlijst'!$B$2:$N$707,7,FALSE)</f>
        <v>J</v>
      </c>
      <c r="G531" s="24"/>
      <c r="H531" s="24"/>
      <c r="I531" s="24"/>
    </row>
    <row r="532" spans="1:9" ht="12">
      <c r="A532" s="29" t="s">
        <v>136</v>
      </c>
      <c r="B532" s="27" t="str">
        <f>VLOOKUP(A532,'[2]Ledenlijst'!$B$2:$N$707,2,FALSE)</f>
        <v>DEKEUCKELAERE Patrick</v>
      </c>
      <c r="C532" s="26" t="str">
        <f>VLOOKUP(A532,'[2]Ledenlijst'!$B$2:$N$707,13,FALSE)</f>
        <v>K.GHOK</v>
      </c>
      <c r="E532" s="28"/>
      <c r="F532" s="26" t="str">
        <f>VLOOKUP(A532,'[2]Ledenlijst'!$B$2:$N$707,7,FALSE)</f>
        <v>K</v>
      </c>
      <c r="G532" s="24"/>
      <c r="H532" s="24"/>
      <c r="I532" s="24"/>
    </row>
    <row r="533" spans="1:9" ht="12">
      <c r="A533" s="29" t="s">
        <v>137</v>
      </c>
      <c r="B533" s="27" t="str">
        <f>VLOOKUP(A533,'[2]Ledenlijst'!$B$2:$N$707,2,FALSE)</f>
        <v>DELAERE Kevin</v>
      </c>
      <c r="C533" s="26" t="str">
        <f>VLOOKUP(A533,'[2]Ledenlijst'!$B$2:$N$707,13,FALSE)</f>
        <v>K.GHOK</v>
      </c>
      <c r="E533" s="28"/>
      <c r="F533" s="26" t="str">
        <f>VLOOKUP(A533,'[2]Ledenlijst'!$B$2:$N$707,7,FALSE)</f>
        <v>K</v>
      </c>
      <c r="G533" s="24"/>
      <c r="H533" s="24"/>
      <c r="I533" s="24"/>
    </row>
    <row r="534" spans="1:9" ht="12">
      <c r="A534" s="29" t="s">
        <v>138</v>
      </c>
      <c r="B534" s="27" t="str">
        <f>VLOOKUP(A534,'[2]Ledenlijst'!$B$2:$N$707,2,FALSE)</f>
        <v>DELOBEL Rik</v>
      </c>
      <c r="C534" s="26" t="str">
        <f>VLOOKUP(A534,'[2]Ledenlijst'!$B$2:$N$707,13,FALSE)</f>
        <v>K.GHOK</v>
      </c>
      <c r="E534" s="28"/>
      <c r="F534" s="26" t="str">
        <f>VLOOKUP(A534,'[2]Ledenlijst'!$B$2:$N$707,7,FALSE)</f>
        <v>K</v>
      </c>
      <c r="G534" s="24"/>
      <c r="H534" s="24"/>
      <c r="I534" s="24"/>
    </row>
    <row r="535" spans="1:9" ht="12">
      <c r="A535" s="29" t="s">
        <v>139</v>
      </c>
      <c r="B535" s="27" t="str">
        <f>VLOOKUP(A535,'[2]Ledenlijst'!$B$2:$N$707,2,FALSE)</f>
        <v>DELVA Johan</v>
      </c>
      <c r="C535" s="26" t="str">
        <f>VLOOKUP(A535,'[2]Ledenlijst'!$B$2:$N$707,13,FALSE)</f>
        <v>K.GHOK</v>
      </c>
      <c r="E535" s="28"/>
      <c r="F535" s="26" t="str">
        <f>VLOOKUP(A535,'[2]Ledenlijst'!$B$2:$N$707,7,FALSE)</f>
        <v>K</v>
      </c>
      <c r="G535" s="24"/>
      <c r="H535" s="24"/>
      <c r="I535" s="24"/>
    </row>
    <row r="536" spans="1:9" ht="12">
      <c r="A536" s="26">
        <v>4790</v>
      </c>
      <c r="B536" s="27" t="str">
        <f>VLOOKUP(A536,'[2]Ledenlijst'!$B$2:$N$707,2,FALSE)</f>
        <v>DE MOOR Frederik</v>
      </c>
      <c r="C536" s="26" t="str">
        <f>VLOOKUP(A536,'[2]Ledenlijst'!$B$2:$N$707,13,FALSE)</f>
        <v>K.GHOK</v>
      </c>
      <c r="D536" s="26" t="str">
        <f>VLOOKUP(A536,'[2]Ledenlijst'!$B$2:$N$707,7,FALSE)</f>
        <v>S</v>
      </c>
      <c r="E536" s="20"/>
      <c r="G536" s="24"/>
      <c r="H536" s="24"/>
      <c r="I536" s="24"/>
    </row>
    <row r="537" spans="1:9" ht="12">
      <c r="A537" s="26">
        <v>4791</v>
      </c>
      <c r="B537" s="27" t="str">
        <f>VLOOKUP(A537,'[2]Ledenlijst'!$B$2:$N$707,2,FALSE)</f>
        <v>DE MOOR Willy</v>
      </c>
      <c r="C537" s="26" t="str">
        <f>VLOOKUP(A537,'[2]Ledenlijst'!$B$2:$N$707,13,FALSE)</f>
        <v>K.GHOK</v>
      </c>
      <c r="D537" s="26" t="str">
        <f>VLOOKUP(A537,'[2]Ledenlijst'!$B$2:$N$707,7,FALSE)</f>
        <v>S</v>
      </c>
      <c r="E537" s="28"/>
      <c r="G537" s="24"/>
      <c r="H537" s="24"/>
      <c r="I537" s="24"/>
    </row>
    <row r="538" spans="1:9" ht="12">
      <c r="A538" s="26">
        <v>9143</v>
      </c>
      <c r="B538" s="27" t="str">
        <f>VLOOKUP(A538,'[2]Ledenlijst'!$B$2:$N$707,2,FALSE)</f>
        <v>DENEUT Johan</v>
      </c>
      <c r="C538" s="26" t="str">
        <f>VLOOKUP(A538,'[2]Ledenlijst'!$B$2:$N$707,13,FALSE)</f>
        <v>K.GHOK</v>
      </c>
      <c r="D538" s="26" t="str">
        <f>VLOOKUP(A538,'[2]Ledenlijst'!$B$2:$N$707,7,FALSE)</f>
        <v>S</v>
      </c>
      <c r="E538" s="28"/>
      <c r="G538" s="24"/>
      <c r="H538" s="24"/>
      <c r="I538" s="24"/>
    </row>
    <row r="539" spans="1:9" ht="12">
      <c r="A539" s="26">
        <v>4793</v>
      </c>
      <c r="B539" s="27" t="str">
        <f>VLOOKUP(A539,'[2]Ledenlijst'!$B$2:$N$707,2,FALSE)</f>
        <v>DETAVERNIER Hendrik</v>
      </c>
      <c r="C539" s="26" t="str">
        <f>VLOOKUP(A539,'[2]Ledenlijst'!$B$2:$N$707,13,FALSE)</f>
        <v>K.GHOK</v>
      </c>
      <c r="D539" s="26" t="str">
        <f>VLOOKUP(A539,'[2]Ledenlijst'!$B$2:$N$707,7,FALSE)</f>
        <v>S</v>
      </c>
      <c r="E539" s="28"/>
      <c r="G539" s="24"/>
      <c r="H539" s="24"/>
      <c r="I539" s="24"/>
    </row>
    <row r="540" spans="1:9" ht="12">
      <c r="A540" s="26">
        <v>8873</v>
      </c>
      <c r="B540" s="27" t="str">
        <f>VLOOKUP(A540,'[2]Ledenlijst'!$B$2:$N$707,2,FALSE)</f>
        <v>DEVOS Claude</v>
      </c>
      <c r="C540" s="26" t="str">
        <f>VLOOKUP(A540,'[2]Ledenlijst'!$B$2:$N$707,13,FALSE)</f>
        <v>K.GHOK</v>
      </c>
      <c r="D540" s="26" t="str">
        <f>VLOOKUP(A540,'[2]Ledenlijst'!$B$2:$N$707,7,FALSE)</f>
        <v>S</v>
      </c>
      <c r="E540" s="28"/>
      <c r="G540" s="24"/>
      <c r="H540" s="24"/>
      <c r="I540" s="24"/>
    </row>
    <row r="541" spans="1:9" ht="12">
      <c r="A541" s="26" t="s">
        <v>140</v>
      </c>
      <c r="B541" s="27" t="str">
        <f>VLOOKUP(A541,'[2]Ledenlijst'!$B$2:$N$707,2,FALSE)</f>
        <v>DEVRIENDT Bart</v>
      </c>
      <c r="C541" s="26" t="str">
        <f>VLOOKUP(A541,'[2]Ledenlijst'!$B$2:$N$707,13,FALSE)</f>
        <v>K.GHOK</v>
      </c>
      <c r="D541" s="26" t="str">
        <f>VLOOKUP(A541,'[2]Ledenlijst'!$B$2:$N$707,7,FALSE)</f>
        <v>S</v>
      </c>
      <c r="E541" s="28"/>
      <c r="G541" s="20"/>
      <c r="H541" s="24"/>
      <c r="I541" s="24"/>
    </row>
    <row r="542" spans="1:9" ht="12">
      <c r="A542" s="29" t="s">
        <v>141</v>
      </c>
      <c r="B542" s="27" t="str">
        <f>VLOOKUP(A542,'[2]Ledenlijst'!$B$2:$N$707,2,FALSE)</f>
        <v>DEWAEGENEERE Ronny</v>
      </c>
      <c r="C542" s="26" t="str">
        <f>VLOOKUP(A542,'[2]Ledenlijst'!$B$2:$N$707,13,FALSE)</f>
        <v>K.GHOK</v>
      </c>
      <c r="E542" s="28"/>
      <c r="F542" s="26" t="str">
        <f>VLOOKUP(A542,'[2]Ledenlijst'!$B$2:$N$707,7,FALSE)</f>
        <v>K</v>
      </c>
      <c r="G542" s="24"/>
      <c r="H542" s="24"/>
      <c r="I542" s="24"/>
    </row>
    <row r="543" spans="1:9" ht="12">
      <c r="A543" s="26">
        <v>7814</v>
      </c>
      <c r="B543" s="27" t="str">
        <f>VLOOKUP(A543,'[2]Ledenlijst'!$B$2:$N$707,2,FALSE)</f>
        <v>DEWILDE Johan</v>
      </c>
      <c r="C543" s="26" t="str">
        <f>VLOOKUP(A543,'[2]Ledenlijst'!$B$2:$N$707,13,FALSE)</f>
        <v>K.GHOK</v>
      </c>
      <c r="D543" s="26" t="str">
        <f>VLOOKUP(A543,'[2]Ledenlijst'!$B$2:$N$707,7,FALSE)</f>
        <v>S</v>
      </c>
      <c r="E543" s="28"/>
      <c r="G543" s="24"/>
      <c r="H543" s="24"/>
      <c r="I543" s="24"/>
    </row>
    <row r="544" spans="1:9" ht="12">
      <c r="A544" s="26">
        <v>7458</v>
      </c>
      <c r="B544" s="27" t="str">
        <f>VLOOKUP(A544,'[2]Ledenlijst'!$B$2:$N$707,2,FALSE)</f>
        <v>DUMON Eddy</v>
      </c>
      <c r="C544" s="26" t="str">
        <f>VLOOKUP(A544,'[2]Ledenlijst'!$B$2:$N$707,13,FALSE)</f>
        <v>K.GHOK</v>
      </c>
      <c r="D544" s="26" t="str">
        <f>VLOOKUP(A544,'[2]Ledenlijst'!$B$2:$N$707,7,FALSE)</f>
        <v>S</v>
      </c>
      <c r="E544" s="28"/>
      <c r="G544" s="24"/>
      <c r="H544" s="24"/>
      <c r="I544" s="24"/>
    </row>
    <row r="545" spans="1:9" ht="12">
      <c r="A545" s="29" t="s">
        <v>142</v>
      </c>
      <c r="B545" s="27" t="str">
        <f>VLOOKUP(A545,'[2]Ledenlijst'!$B$2:$N$707,2,FALSE)</f>
        <v>GHESQUIERE Eric</v>
      </c>
      <c r="C545" s="26" t="str">
        <f>VLOOKUP(A545,'[2]Ledenlijst'!$B$2:$N$707,13,FALSE)</f>
        <v>K.GHOK</v>
      </c>
      <c r="E545" s="28"/>
      <c r="F545" s="26" t="str">
        <f>VLOOKUP(A545,'[2]Ledenlijst'!$B$2:$N$707,7,FALSE)</f>
        <v>K</v>
      </c>
      <c r="G545" s="24"/>
      <c r="H545" s="24"/>
      <c r="I545" s="24"/>
    </row>
    <row r="546" spans="1:9" ht="12">
      <c r="A546" s="26">
        <v>4775</v>
      </c>
      <c r="B546" s="27" t="str">
        <f>VLOOKUP(A546,'[2]Ledenlijst'!$B$2:$N$707,2,FALSE)</f>
        <v>GOETHALS Didier</v>
      </c>
      <c r="C546" s="26" t="str">
        <f>VLOOKUP(A546,'[2]Ledenlijst'!$B$2:$N$707,13,FALSE)</f>
        <v>K.GHOK</v>
      </c>
      <c r="D546" s="26" t="str">
        <f>VLOOKUP(A546,'[2]Ledenlijst'!$B$2:$N$707,7,FALSE)</f>
        <v>S</v>
      </c>
      <c r="E546" s="28"/>
      <c r="G546" s="24"/>
      <c r="H546" s="24"/>
      <c r="I546" s="24"/>
    </row>
    <row r="547" spans="1:9" ht="12">
      <c r="A547" s="26">
        <v>7499</v>
      </c>
      <c r="B547" s="27" t="str">
        <f>VLOOKUP(A547,'[2]Ledenlijst'!$B$2:$N$707,2,FALSE)</f>
        <v>GRAYE André</v>
      </c>
      <c r="C547" s="26" t="str">
        <f>VLOOKUP(A547,'[2]Ledenlijst'!$B$2:$N$707,13,FALSE)</f>
        <v>K.GHOK</v>
      </c>
      <c r="D547" s="26" t="str">
        <f>VLOOKUP(A547,'[2]Ledenlijst'!$B$2:$N$707,7,FALSE)</f>
        <v>S</v>
      </c>
      <c r="E547" s="28"/>
      <c r="G547" s="24"/>
      <c r="H547" s="24"/>
      <c r="I547" s="24"/>
    </row>
    <row r="548" spans="1:9" ht="12">
      <c r="A548" s="26" t="s">
        <v>143</v>
      </c>
      <c r="B548" s="27" t="str">
        <f>VLOOKUP(A548,'[2]Ledenlijst'!$B$2:$N$707,2,FALSE)</f>
        <v>GRIMON Johan</v>
      </c>
      <c r="C548" s="26" t="str">
        <f>VLOOKUP(A548,'[2]Ledenlijst'!$B$2:$N$707,13,FALSE)</f>
        <v>K.GHOK</v>
      </c>
      <c r="D548" s="26" t="str">
        <f>VLOOKUP(A548,'[2]Ledenlijst'!$B$2:$N$707,7,FALSE)</f>
        <v>S</v>
      </c>
      <c r="E548" s="28"/>
      <c r="G548" s="24"/>
      <c r="H548" s="24"/>
      <c r="I548" s="24"/>
    </row>
    <row r="549" spans="1:9" ht="12">
      <c r="A549" s="26">
        <v>9079</v>
      </c>
      <c r="B549" s="27" t="str">
        <f>VLOOKUP(A549,'[2]Ledenlijst'!$B$2:$N$707,2,FALSE)</f>
        <v>HIMPE Jean</v>
      </c>
      <c r="C549" s="26" t="str">
        <f>VLOOKUP(A549,'[2]Ledenlijst'!$B$2:$N$707,13,FALSE)</f>
        <v>K.GHOK</v>
      </c>
      <c r="D549" s="26" t="str">
        <f>VLOOKUP(A549,'[2]Ledenlijst'!$B$2:$N$707,7,FALSE)</f>
        <v>S</v>
      </c>
      <c r="E549" s="28"/>
      <c r="G549" s="24"/>
      <c r="H549" s="24"/>
      <c r="I549" s="24"/>
    </row>
    <row r="550" spans="1:9" ht="12">
      <c r="A550" s="26">
        <v>9502</v>
      </c>
      <c r="B550" s="27" t="str">
        <f>VLOOKUP(A550,'[2]Ledenlijst'!$B$2:$N$707,2,FALSE)</f>
        <v>HIMPE Jérémy</v>
      </c>
      <c r="C550" s="26" t="str">
        <f>VLOOKUP(A550,'[2]Ledenlijst'!$B$2:$N$707,13,FALSE)</f>
        <v>K.GHOK</v>
      </c>
      <c r="D550" s="26" t="str">
        <f>VLOOKUP(A550,'[2]Ledenlijst'!$B$2:$N$707,7,FALSE)</f>
        <v>S</v>
      </c>
      <c r="E550" s="28"/>
      <c r="G550" s="24"/>
      <c r="H550" s="24"/>
      <c r="I550" s="24"/>
    </row>
    <row r="551" spans="1:9" ht="12">
      <c r="A551" s="29" t="s">
        <v>144</v>
      </c>
      <c r="B551" s="27" t="str">
        <f>VLOOKUP(A551,'[2]Ledenlijst'!$B$2:$N$707,2,FALSE)</f>
        <v>HOLVOET Eric</v>
      </c>
      <c r="C551" s="26" t="str">
        <f>VLOOKUP(A551,'[2]Ledenlijst'!$B$2:$N$707,13,FALSE)</f>
        <v>K.GHOK</v>
      </c>
      <c r="E551" s="28"/>
      <c r="F551" s="26" t="str">
        <f>VLOOKUP(A551,'[2]Ledenlijst'!$B$2:$N$707,7,FALSE)</f>
        <v>K</v>
      </c>
      <c r="G551" s="24"/>
      <c r="H551" s="24"/>
      <c r="I551" s="24"/>
    </row>
    <row r="552" spans="1:9" ht="12">
      <c r="A552" s="26">
        <v>9511</v>
      </c>
      <c r="B552" s="27" t="str">
        <f>VLOOKUP(A552,'[2]Ledenlijst'!$B$2:$N$707,2,FALSE)</f>
        <v>HOUSSIN Mario</v>
      </c>
      <c r="C552" s="26" t="str">
        <f>VLOOKUP(A552,'[2]Ledenlijst'!$B$2:$N$707,13,FALSE)</f>
        <v>K.GHOK</v>
      </c>
      <c r="D552" s="26" t="str">
        <f>VLOOKUP(A552,'[2]Ledenlijst'!$B$2:$N$707,7,FALSE)</f>
        <v>S</v>
      </c>
      <c r="E552" s="28"/>
      <c r="G552" s="20"/>
      <c r="H552" s="24"/>
      <c r="I552" s="24"/>
    </row>
    <row r="553" spans="1:9" ht="12">
      <c r="A553" s="26">
        <v>7823</v>
      </c>
      <c r="B553" s="27" t="str">
        <f>VLOOKUP(A553,'[2]Ledenlijst'!$B$2:$N$707,2,FALSE)</f>
        <v>JOYE Robert</v>
      </c>
      <c r="C553" s="26" t="str">
        <f>VLOOKUP(A553,'[2]Ledenlijst'!$B$2:$N$707,13,FALSE)</f>
        <v>K.GHOK</v>
      </c>
      <c r="D553" s="26" t="str">
        <f>VLOOKUP(A553,'[2]Ledenlijst'!$B$2:$N$707,7,FALSE)</f>
        <v>S</v>
      </c>
      <c r="E553" s="28"/>
      <c r="G553" s="20"/>
      <c r="H553" s="24"/>
      <c r="I553" s="24"/>
    </row>
    <row r="554" spans="1:9" ht="12">
      <c r="A554" s="29" t="s">
        <v>145</v>
      </c>
      <c r="B554" s="27" t="str">
        <f>VLOOKUP(A554,'[2]Ledenlijst'!$B$2:$N$707,2,FALSE)</f>
        <v>LAMMENS Raf</v>
      </c>
      <c r="C554" s="26" t="str">
        <f>VLOOKUP(A554,'[2]Ledenlijst'!$B$2:$N$707,13,FALSE)</f>
        <v>K.GHOK</v>
      </c>
      <c r="E554" s="28"/>
      <c r="F554" s="26" t="str">
        <f>VLOOKUP(A554,'[2]Ledenlijst'!$B$2:$N$707,7,FALSE)</f>
        <v>K</v>
      </c>
      <c r="G554" s="20"/>
      <c r="H554" s="24"/>
      <c r="I554" s="24"/>
    </row>
    <row r="555" spans="1:9" ht="12">
      <c r="A555" s="29" t="s">
        <v>146</v>
      </c>
      <c r="B555" s="27" t="str">
        <f>VLOOKUP(A555,'[2]Ledenlijst'!$B$2:$N$707,2,FALSE)</f>
        <v>LANNOO Marcel</v>
      </c>
      <c r="C555" s="26" t="str">
        <f>VLOOKUP(A555,'[2]Ledenlijst'!$B$2:$N$707,13,FALSE)</f>
        <v>K.GHOK</v>
      </c>
      <c r="E555" s="28"/>
      <c r="F555" s="26" t="str">
        <f>VLOOKUP(A555,'[2]Ledenlijst'!$B$2:$N$707,7,FALSE)</f>
        <v>K</v>
      </c>
      <c r="G555" s="20"/>
      <c r="H555" s="24"/>
      <c r="I555" s="24"/>
    </row>
    <row r="556" spans="1:9" ht="12">
      <c r="A556" s="29">
        <v>9433</v>
      </c>
      <c r="B556" s="27" t="str">
        <f>VLOOKUP(A556,'[2]Ledenlijst'!$B$2:$N$707,2,FALSE)</f>
        <v>LATRUWE Nicolas</v>
      </c>
      <c r="C556" s="26" t="str">
        <f>VLOOKUP(A556,'[2]Ledenlijst'!$B$2:$N$707,13,FALSE)</f>
        <v>K.GHOK</v>
      </c>
      <c r="D556" s="26" t="str">
        <f>VLOOKUP(A556,'[2]Ledenlijst'!$B$2:$N$707,7,FALSE)</f>
        <v>S</v>
      </c>
      <c r="E556" s="28"/>
      <c r="G556" s="20"/>
      <c r="H556" s="24"/>
      <c r="I556" s="24"/>
    </row>
    <row r="557" spans="1:9" ht="12">
      <c r="A557" s="29" t="s">
        <v>147</v>
      </c>
      <c r="B557" s="27" t="str">
        <f>VLOOKUP(A557,'[2]Ledenlijst'!$B$2:$N$707,2,FALSE)</f>
        <v>LOUAGIE Bernard</v>
      </c>
      <c r="C557" s="26" t="str">
        <f>VLOOKUP(A557,'[2]Ledenlijst'!$B$2:$N$707,13,FALSE)</f>
        <v>K.GHOK</v>
      </c>
      <c r="E557" s="28"/>
      <c r="F557" s="26" t="str">
        <f>VLOOKUP(A557,'[2]Ledenlijst'!$B$2:$N$707,7,FALSE)</f>
        <v>K</v>
      </c>
      <c r="G557" s="20"/>
      <c r="H557" s="24"/>
      <c r="I557" s="24"/>
    </row>
    <row r="558" spans="1:9" ht="12">
      <c r="A558" s="26">
        <v>1143</v>
      </c>
      <c r="B558" s="27" t="str">
        <f>VLOOKUP(A558,'[2]Ledenlijst'!$B$2:$N$707,2,FALSE)</f>
        <v>LOUAGIE Bjorn</v>
      </c>
      <c r="C558" s="26" t="str">
        <f>VLOOKUP(A558,'[2]Ledenlijst'!$B$2:$N$707,13,FALSE)</f>
        <v>K.GHOK</v>
      </c>
      <c r="D558" s="26" t="str">
        <f>VLOOKUP(A558,'[2]Ledenlijst'!$B$2:$N$707,7,FALSE)</f>
        <v>S</v>
      </c>
      <c r="E558" s="28"/>
      <c r="G558" s="20"/>
      <c r="H558" s="24"/>
      <c r="I558" s="24"/>
    </row>
    <row r="559" spans="1:9" ht="12">
      <c r="A559" s="26">
        <v>5746</v>
      </c>
      <c r="B559" s="27" t="str">
        <f>VLOOKUP(A559,'[2]Ledenlijst'!$B$2:$N$707,2,FALSE)</f>
        <v>NICHELSON Pascal</v>
      </c>
      <c r="C559" s="26" t="str">
        <f>VLOOKUP(A559,'[2]Ledenlijst'!$B$2:$N$707,13,FALSE)</f>
        <v>K.GHOK</v>
      </c>
      <c r="D559" s="26" t="str">
        <f>VLOOKUP(A559,'[2]Ledenlijst'!$B$2:$N$707,7,FALSE)</f>
        <v>S</v>
      </c>
      <c r="E559" s="28"/>
      <c r="G559" s="20"/>
      <c r="H559" s="24"/>
      <c r="I559" s="24"/>
    </row>
    <row r="560" spans="1:9" ht="12">
      <c r="A560" s="29" t="s">
        <v>148</v>
      </c>
      <c r="B560" s="27" t="str">
        <f>VLOOKUP(A560,'[2]Ledenlijst'!$B$2:$N$707,2,FALSE)</f>
        <v>PLUYM Francois</v>
      </c>
      <c r="C560" s="26" t="str">
        <f>VLOOKUP(A560,'[2]Ledenlijst'!$B$2:$N$707,13,FALSE)</f>
        <v>K.GHOK</v>
      </c>
      <c r="E560" s="28"/>
      <c r="F560" s="26" t="str">
        <f>VLOOKUP(A560,'[2]Ledenlijst'!$B$2:$N$707,7,FALSE)</f>
        <v>K</v>
      </c>
      <c r="G560" s="20"/>
      <c r="H560" s="24"/>
      <c r="I560" s="24"/>
    </row>
    <row r="561" spans="1:9" ht="12">
      <c r="A561" s="26">
        <v>4656</v>
      </c>
      <c r="B561" s="27" t="str">
        <f>VLOOKUP(A561,'[2]Ledenlijst'!$B$2:$N$707,2,FALSE)</f>
        <v>POLLIE Luc</v>
      </c>
      <c r="C561" s="26" t="str">
        <f>VLOOKUP(A561,'[2]Ledenlijst'!$B$2:$N$707,13,FALSE)</f>
        <v>K.GHOK</v>
      </c>
      <c r="D561" s="26" t="str">
        <f>VLOOKUP(A561,'[2]Ledenlijst'!$B$2:$N$707,7,FALSE)</f>
        <v>S</v>
      </c>
      <c r="E561" s="28"/>
      <c r="G561" s="20"/>
      <c r="H561" s="24"/>
      <c r="I561" s="24"/>
    </row>
    <row r="562" spans="1:9" ht="12">
      <c r="A562" s="26">
        <v>9531</v>
      </c>
      <c r="B562" s="27" t="str">
        <f>VLOOKUP(A562,'[2]Ledenlijst'!$B$2:$N$707,2,FALSE)</f>
        <v>ROELAND Juliaan </v>
      </c>
      <c r="C562" s="26" t="str">
        <f>VLOOKUP(A562,'[2]Ledenlijst'!$B$2:$N$707,13,FALSE)</f>
        <v>K.GHOK</v>
      </c>
      <c r="D562" s="26" t="str">
        <f>VLOOKUP(A562,'[2]Ledenlijst'!$B$2:$N$707,7,FALSE)</f>
        <v>S</v>
      </c>
      <c r="E562" s="28"/>
      <c r="G562" s="20"/>
      <c r="H562" s="24"/>
      <c r="I562" s="24"/>
    </row>
    <row r="563" spans="1:9" ht="12">
      <c r="A563" s="26">
        <v>1056</v>
      </c>
      <c r="B563" s="27" t="str">
        <f>VLOOKUP(A563,'[2]Ledenlijst'!$B$2:$N$707,2,FALSE)</f>
        <v>SANTY Eric</v>
      </c>
      <c r="C563" s="26" t="str">
        <f>VLOOKUP(A563,'[2]Ledenlijst'!$B$2:$N$707,13,FALSE)</f>
        <v>K.GHOK</v>
      </c>
      <c r="D563" s="26" t="str">
        <f>VLOOKUP(A563,'[2]Ledenlijst'!$B$2:$N$707,7,FALSE)</f>
        <v>S</v>
      </c>
      <c r="E563" s="28"/>
      <c r="G563" s="20"/>
      <c r="H563" s="24"/>
      <c r="I563" s="24"/>
    </row>
    <row r="564" spans="1:9" ht="12">
      <c r="A564" s="26">
        <v>7524</v>
      </c>
      <c r="B564" s="27" t="str">
        <f>VLOOKUP(A564,'[2]Ledenlijst'!$B$2:$N$707,2,FALSE)</f>
        <v>SCHOKELE Ronny</v>
      </c>
      <c r="C564" s="26" t="str">
        <f>VLOOKUP(A564,'[2]Ledenlijst'!$B$2:$N$707,13,FALSE)</f>
        <v>K.GHOK</v>
      </c>
      <c r="D564" s="26" t="str">
        <f>VLOOKUP(A564,'[2]Ledenlijst'!$B$2:$N$707,7,FALSE)</f>
        <v>S</v>
      </c>
      <c r="E564" s="28"/>
      <c r="G564" s="20"/>
      <c r="H564" s="24"/>
      <c r="I564" s="24"/>
    </row>
    <row r="565" spans="1:9" ht="12">
      <c r="A565" s="29" t="s">
        <v>149</v>
      </c>
      <c r="B565" s="27" t="str">
        <f>VLOOKUP(A565,'[2]Ledenlijst'!$B$2:$N$707,2,FALSE)</f>
        <v>SEYNHAEVEWillem</v>
      </c>
      <c r="C565" s="26" t="str">
        <f>VLOOKUP(A565,'[2]Ledenlijst'!$B$2:$N$707,13,FALSE)</f>
        <v>K.GHOK</v>
      </c>
      <c r="E565" s="28"/>
      <c r="F565" s="26" t="str">
        <f>VLOOKUP(A565,'[2]Ledenlijst'!$B$2:$N$707,7,FALSE)</f>
        <v>K</v>
      </c>
      <c r="G565" s="20"/>
      <c r="H565" s="24"/>
      <c r="I565" s="24"/>
    </row>
    <row r="566" spans="1:9" ht="12">
      <c r="A566" s="26">
        <v>8702</v>
      </c>
      <c r="B566" s="27" t="str">
        <f>VLOOKUP(A566,'[2]Ledenlijst'!$B$2:$N$707,2,FALSE)</f>
        <v>VAN DE VELDE August</v>
      </c>
      <c r="C566" s="26" t="str">
        <f>VLOOKUP(A566,'[2]Ledenlijst'!$B$2:$N$707,13,FALSE)</f>
        <v>K.GHOK</v>
      </c>
      <c r="D566" s="26" t="str">
        <f>VLOOKUP(A566,'[2]Ledenlijst'!$B$2:$N$707,7,FALSE)</f>
        <v>S</v>
      </c>
      <c r="E566" s="28"/>
      <c r="G566" s="20"/>
      <c r="H566" s="24"/>
      <c r="I566" s="24"/>
    </row>
    <row r="567" spans="1:9" ht="12">
      <c r="A567" s="29" t="s">
        <v>150</v>
      </c>
      <c r="B567" s="27" t="str">
        <f>VLOOKUP(A567,'[2]Ledenlijst'!$B$2:$N$707,2,FALSE)</f>
        <v>VANDEWALLE Marnix</v>
      </c>
      <c r="C567" s="26" t="str">
        <f>VLOOKUP(A567,'[2]Ledenlijst'!$B$2:$N$707,13,FALSE)</f>
        <v>K.GHOK</v>
      </c>
      <c r="E567" s="28"/>
      <c r="F567" s="26" t="str">
        <f>VLOOKUP(A567,'[2]Ledenlijst'!$B$2:$N$707,7,FALSE)</f>
        <v>K</v>
      </c>
      <c r="G567" s="20"/>
      <c r="H567" s="24"/>
      <c r="I567" s="24"/>
    </row>
    <row r="568" spans="1:9" ht="12">
      <c r="A568" s="29" t="s">
        <v>151</v>
      </c>
      <c r="B568" s="27" t="str">
        <f>VLOOKUP(A568,'[2]Ledenlijst'!$B$2:$N$707,2,FALSE)</f>
        <v>VANHAESEBROEK Didier</v>
      </c>
      <c r="C568" s="26" t="str">
        <f>VLOOKUP(A568,'[2]Ledenlijst'!$B$2:$N$707,13,FALSE)</f>
        <v>K.GHOK</v>
      </c>
      <c r="E568" s="28"/>
      <c r="F568" s="26" t="str">
        <f>VLOOKUP(A568,'[2]Ledenlijst'!$B$2:$N$707,7,FALSE)</f>
        <v>K</v>
      </c>
      <c r="G568" s="20"/>
      <c r="H568" s="24"/>
      <c r="I568" s="24"/>
    </row>
    <row r="569" spans="1:9" ht="12">
      <c r="A569" s="29" t="s">
        <v>152</v>
      </c>
      <c r="B569" s="27" t="str">
        <f>VLOOKUP(A569,'[2]Ledenlijst'!$B$2:$N$707,2,FALSE)</f>
        <v>VAN HOVE NANCY</v>
      </c>
      <c r="C569" s="26" t="str">
        <f>VLOOKUP(A569,'[2]Ledenlijst'!$B$2:$N$707,13,FALSE)</f>
        <v>K.GHOK</v>
      </c>
      <c r="E569" s="28"/>
      <c r="F569" s="26" t="str">
        <f>VLOOKUP(A569,'[2]Ledenlijst'!$B$2:$N$707,7,FALSE)</f>
        <v>K</v>
      </c>
      <c r="G569" s="20"/>
      <c r="H569" s="24"/>
      <c r="I569" s="24"/>
    </row>
    <row r="570" spans="1:9" ht="12">
      <c r="A570" s="26">
        <v>3807</v>
      </c>
      <c r="B570" s="27" t="str">
        <f>VLOOKUP(A570,'[2]Ledenlijst'!$B$2:$N$707,2,FALSE)</f>
        <v>VERBRUGGHE Johan</v>
      </c>
      <c r="C570" s="26" t="str">
        <f>VLOOKUP(A570,'[2]Ledenlijst'!$B$2:$N$707,13,FALSE)</f>
        <v>K.GHOK</v>
      </c>
      <c r="D570" s="26" t="str">
        <f>VLOOKUP(A570,'[2]Ledenlijst'!$B$2:$N$707,7,FALSE)</f>
        <v>S</v>
      </c>
      <c r="E570" s="28"/>
      <c r="G570" s="20"/>
      <c r="H570" s="24"/>
      <c r="I570" s="24"/>
    </row>
    <row r="571" spans="1:9" ht="12">
      <c r="A571" s="26">
        <v>9274</v>
      </c>
      <c r="B571" s="27" t="str">
        <f>VLOOKUP(A571,'[2]Ledenlijst'!$B$2:$N$707,2,FALSE)</f>
        <v>VERBRUGGHE Philippe</v>
      </c>
      <c r="C571" s="26" t="str">
        <f>VLOOKUP(A571,'[2]Ledenlijst'!$B$2:$N$707,13,FALSE)</f>
        <v>K.GHOK</v>
      </c>
      <c r="D571" s="26" t="str">
        <f>VLOOKUP(A571,'[2]Ledenlijst'!$B$2:$N$707,7,FALSE)</f>
        <v>S</v>
      </c>
      <c r="E571" s="28"/>
      <c r="G571" s="20"/>
      <c r="H571" s="24"/>
      <c r="I571" s="24"/>
    </row>
    <row r="572" spans="1:9" ht="12">
      <c r="A572" s="29" t="s">
        <v>153</v>
      </c>
      <c r="B572" s="27" t="str">
        <f>VLOOKUP(A572,'[2]Ledenlijst'!$B$2:$N$707,2,FALSE)</f>
        <v>VERBRUGGHE Pol</v>
      </c>
      <c r="C572" s="26" t="str">
        <f>VLOOKUP(A572,'[2]Ledenlijst'!$B$2:$N$707,13,FALSE)</f>
        <v>K.GHOK</v>
      </c>
      <c r="E572" s="28"/>
      <c r="F572" s="26" t="str">
        <f>VLOOKUP(A572,'[2]Ledenlijst'!$B$2:$N$707,7,FALSE)</f>
        <v>K</v>
      </c>
      <c r="G572" s="20"/>
      <c r="H572" s="24"/>
      <c r="I572" s="24"/>
    </row>
    <row r="573" spans="1:9" ht="12">
      <c r="A573" s="29" t="s">
        <v>154</v>
      </c>
      <c r="B573" s="27" t="str">
        <f>VLOOKUP(A573,'[2]Ledenlijst'!$B$2:$N$707,2,FALSE)</f>
        <v>VERCAEMERE David</v>
      </c>
      <c r="C573" s="26" t="str">
        <f>VLOOKUP(A573,'[2]Ledenlijst'!$B$2:$N$707,13,FALSE)</f>
        <v>K.GHOK</v>
      </c>
      <c r="E573" s="28"/>
      <c r="F573" s="26" t="str">
        <f>VLOOKUP(A573,'[2]Ledenlijst'!$B$2:$N$707,7,FALSE)</f>
        <v>K</v>
      </c>
      <c r="G573" s="20"/>
      <c r="H573" s="24"/>
      <c r="I573" s="24"/>
    </row>
    <row r="574" spans="1:9" ht="12">
      <c r="A574" s="26">
        <v>8088</v>
      </c>
      <c r="B574" s="27" t="str">
        <f>VLOOKUP(A574,'[2]Ledenlijst'!$B$2:$N$707,2,FALSE)</f>
        <v>VERCAEMERE Jaak</v>
      </c>
      <c r="C574" s="26" t="str">
        <f>VLOOKUP(A574,'[2]Ledenlijst'!$B$2:$N$707,13,FALSE)</f>
        <v>K.GHOK</v>
      </c>
      <c r="D574" s="26" t="str">
        <f>VLOOKUP(A574,'[2]Ledenlijst'!$B$2:$N$707,7,FALSE)</f>
        <v>S</v>
      </c>
      <c r="E574" s="28"/>
      <c r="G574" s="20"/>
      <c r="H574" s="24"/>
      <c r="I574" s="24"/>
    </row>
    <row r="575" spans="1:9" ht="12">
      <c r="A575" s="29" t="s">
        <v>155</v>
      </c>
      <c r="B575" s="27" t="str">
        <f>VLOOKUP(A575,'[2]Ledenlijst'!$B$2:$N$707,2,FALSE)</f>
        <v>VERCAEMERE Philippe</v>
      </c>
      <c r="C575" s="26" t="str">
        <f>VLOOKUP(A575,'[2]Ledenlijst'!$B$2:$N$707,13,FALSE)</f>
        <v>K.GHOK</v>
      </c>
      <c r="E575" s="28"/>
      <c r="F575" s="26" t="str">
        <f>VLOOKUP(A575,'[2]Ledenlijst'!$B$2:$N$707,7,FALSE)</f>
        <v>K</v>
      </c>
      <c r="G575" s="20"/>
      <c r="H575" s="24"/>
      <c r="I575" s="24"/>
    </row>
    <row r="576" spans="1:9" ht="12">
      <c r="A576" s="29" t="s">
        <v>156</v>
      </c>
      <c r="B576" s="27" t="str">
        <f>VLOOKUP(A576,'[2]Ledenlijst'!$B$2:$N$707,2,FALSE)</f>
        <v>VERCRUYSSE Jurgen</v>
      </c>
      <c r="C576" s="26" t="str">
        <f>VLOOKUP(A576,'[2]Ledenlijst'!$B$2:$N$707,13,FALSE)</f>
        <v>K.GHOK</v>
      </c>
      <c r="E576" s="28"/>
      <c r="F576" s="26" t="str">
        <f>VLOOKUP(A576,'[2]Ledenlijst'!$B$2:$N$707,7,FALSE)</f>
        <v>K</v>
      </c>
      <c r="G576" s="20"/>
      <c r="H576" s="24"/>
      <c r="I576" s="24"/>
    </row>
    <row r="577" spans="1:9" ht="12">
      <c r="A577" s="29" t="s">
        <v>157</v>
      </c>
      <c r="B577" s="27" t="str">
        <f>VLOOKUP(A577,'[2]Ledenlijst'!$B$2:$N$707,2,FALSE)</f>
        <v>VERCRUYSSE Marcel</v>
      </c>
      <c r="C577" s="26" t="str">
        <f>VLOOKUP(A577,'[2]Ledenlijst'!$B$2:$N$707,13,FALSE)</f>
        <v>K.GHOK</v>
      </c>
      <c r="E577" s="28"/>
      <c r="F577" s="26" t="str">
        <f>VLOOKUP(A577,'[2]Ledenlijst'!$B$2:$N$707,7,FALSE)</f>
        <v>K</v>
      </c>
      <c r="G577" s="20"/>
      <c r="H577" s="24"/>
      <c r="I577" s="24"/>
    </row>
    <row r="578" spans="1:9" ht="12">
      <c r="A578" s="29" t="s">
        <v>158</v>
      </c>
      <c r="B578" s="27" t="str">
        <f>VLOOKUP(A578,'[2]Ledenlijst'!$B$2:$N$707,2,FALSE)</f>
        <v>VERDIN Renaud</v>
      </c>
      <c r="C578" s="26" t="str">
        <f>VLOOKUP(A578,'[2]Ledenlijst'!$B$2:$N$707,13,FALSE)</f>
        <v>K.GHOK</v>
      </c>
      <c r="E578" s="28"/>
      <c r="F578" s="26" t="str">
        <f>VLOOKUP(A578,'[2]Ledenlijst'!$B$2:$N$707,7,FALSE)</f>
        <v>K</v>
      </c>
      <c r="G578" s="20"/>
      <c r="H578" s="24"/>
      <c r="I578" s="24"/>
    </row>
    <row r="579" spans="1:9" ht="12">
      <c r="A579" s="29" t="s">
        <v>159</v>
      </c>
      <c r="B579" s="27" t="str">
        <f>VLOOKUP(A579,'[2]Ledenlijst'!$B$2:$N$707,2,FALSE)</f>
        <v>VERHAGHE Freddy</v>
      </c>
      <c r="C579" s="26" t="str">
        <f>VLOOKUP(A579,'[2]Ledenlijst'!$B$2:$N$707,13,FALSE)</f>
        <v>K.GHOK</v>
      </c>
      <c r="E579" s="28"/>
      <c r="F579" s="26" t="str">
        <f>VLOOKUP(A579,'[2]Ledenlijst'!$B$2:$N$707,7,FALSE)</f>
        <v>K</v>
      </c>
      <c r="G579" s="20"/>
      <c r="H579" s="24"/>
      <c r="I579" s="24"/>
    </row>
    <row r="580" spans="1:9" ht="12">
      <c r="A580" s="26">
        <v>1058</v>
      </c>
      <c r="B580" s="27" t="str">
        <f>VLOOKUP(A580,'[2]Ledenlijst'!$B$2:$N$707,2,FALSE)</f>
        <v>VERMEERSCH Dave</v>
      </c>
      <c r="C580" s="26" t="str">
        <f>VLOOKUP(A580,'[2]Ledenlijst'!$B$2:$N$707,13,FALSE)</f>
        <v>K.GHOK</v>
      </c>
      <c r="D580" s="26" t="str">
        <f>VLOOKUP(A580,'[2]Ledenlijst'!$B$2:$N$707,7,FALSE)</f>
        <v>S</v>
      </c>
      <c r="E580" s="28"/>
      <c r="G580" s="20"/>
      <c r="H580" s="24"/>
      <c r="I580" s="24"/>
    </row>
    <row r="581" spans="1:9" ht="12">
      <c r="A581" s="26">
        <v>8736</v>
      </c>
      <c r="B581" s="27" t="str">
        <f>VLOOKUP(A581,'[2]Ledenlijst'!$B$2:$N$707,2,FALSE)</f>
        <v>VEYS Renzo</v>
      </c>
      <c r="C581" s="26" t="str">
        <f>VLOOKUP(A581,'[2]Ledenlijst'!$B$2:$N$707,13,FALSE)</f>
        <v>K.GHOK</v>
      </c>
      <c r="D581" s="26" t="str">
        <f>VLOOKUP(A581,'[2]Ledenlijst'!$B$2:$N$707,7,FALSE)</f>
        <v>S</v>
      </c>
      <c r="E581" s="28"/>
      <c r="G581" s="20"/>
      <c r="H581" s="24"/>
      <c r="I581" s="24"/>
    </row>
    <row r="582" spans="1:9" ht="12">
      <c r="A582" s="26">
        <v>9532</v>
      </c>
      <c r="B582" s="27" t="str">
        <f>VLOOKUP(A582,'[2]Ledenlijst'!$B$2:$N$707,2,FALSE)</f>
        <v>VIENNE Isabelle</v>
      </c>
      <c r="C582" s="26" t="str">
        <f>VLOOKUP(A582,'[2]Ledenlijst'!$B$2:$N$707,13,FALSE)</f>
        <v>K.GHOK</v>
      </c>
      <c r="D582" s="26" t="str">
        <f>VLOOKUP(A582,'[2]Ledenlijst'!$B$2:$N$707,7,FALSE)</f>
        <v>S</v>
      </c>
      <c r="E582" s="28"/>
      <c r="G582" s="20"/>
      <c r="H582" s="24"/>
      <c r="I582" s="24"/>
    </row>
    <row r="583" spans="1:9" ht="12">
      <c r="A583" s="29" t="s">
        <v>160</v>
      </c>
      <c r="B583" s="27" t="str">
        <f>VLOOKUP(A583,'[2]Ledenlijst'!$B$2:$N$707,2,FALSE)</f>
        <v>VLIEGHE Marie-Claire</v>
      </c>
      <c r="C583" s="26" t="str">
        <f>VLOOKUP(A583,'[2]Ledenlijst'!$B$2:$N$707,13,FALSE)</f>
        <v>K.GHOK</v>
      </c>
      <c r="E583" s="28"/>
      <c r="F583" s="26" t="str">
        <f>VLOOKUP(A583,'[2]Ledenlijst'!$B$2:$N$707,7,FALSE)</f>
        <v>K</v>
      </c>
      <c r="G583" s="20"/>
      <c r="H583" s="24"/>
      <c r="I583" s="24"/>
    </row>
    <row r="584" spans="1:9" ht="12">
      <c r="A584" s="26">
        <v>7821</v>
      </c>
      <c r="B584" s="27" t="str">
        <f>VLOOKUP(A584,'[2]Ledenlijst'!$B$2:$N$707,2,FALSE)</f>
        <v>VROMANT Marc</v>
      </c>
      <c r="C584" s="26" t="str">
        <f>VLOOKUP(A584,'[2]Ledenlijst'!$B$2:$N$707,13,FALSE)</f>
        <v>K.GHOK</v>
      </c>
      <c r="D584" s="26" t="str">
        <f>VLOOKUP(A584,'[2]Ledenlijst'!$B$2:$N$707,7,FALSE)</f>
        <v>S</v>
      </c>
      <c r="E584" s="28"/>
      <c r="G584" s="20"/>
      <c r="H584" s="24"/>
      <c r="I584" s="24"/>
    </row>
    <row r="585" spans="1:9" ht="12">
      <c r="A585" s="26">
        <v>7538</v>
      </c>
      <c r="B585" s="27" t="str">
        <f>VLOOKUP(A585,'[2]Ledenlijst'!$B$2:$N$707,2,FALSE)</f>
        <v>WERBROUCK Geert</v>
      </c>
      <c r="C585" s="26" t="str">
        <f>VLOOKUP(A585,'[2]Ledenlijst'!$B$2:$N$707,13,FALSE)</f>
        <v>K.GHOK</v>
      </c>
      <c r="D585" s="26" t="str">
        <f>VLOOKUP(A585,'[2]Ledenlijst'!$B$2:$N$707,7,FALSE)</f>
        <v>S</v>
      </c>
      <c r="E585" s="26"/>
      <c r="G585" s="24">
        <f>COUNTA(A521:A585)</f>
        <v>65</v>
      </c>
      <c r="H585" s="24"/>
      <c r="I585" s="24" t="s">
        <v>161</v>
      </c>
    </row>
    <row r="586" spans="1:9" ht="12">
      <c r="A586" s="26">
        <v>8704</v>
      </c>
      <c r="B586" s="27" t="str">
        <f>VLOOKUP(A586,'[2]Ledenlijst'!$B$2:$N$707,2,FALSE)</f>
        <v>CALLENS Filip</v>
      </c>
      <c r="C586" s="26" t="str">
        <f>VLOOKUP(A586,'[2]Ledenlijst'!$B$2:$N$707,13,FALSE)</f>
        <v>DLS</v>
      </c>
      <c r="D586" s="26" t="str">
        <f>VLOOKUP(A586,'[2]Ledenlijst'!$B$2:$N$707,7,FALSE)</f>
        <v>S</v>
      </c>
      <c r="E586" s="28"/>
      <c r="G586" s="24"/>
      <c r="H586" s="24"/>
      <c r="I586" s="24"/>
    </row>
    <row r="587" spans="1:5" ht="12">
      <c r="A587" s="26">
        <v>4763</v>
      </c>
      <c r="B587" s="27" t="str">
        <f>VLOOKUP(A587,'[2]Ledenlijst'!$B$2:$N$707,2,FALSE)</f>
        <v>CASTELEYN Rik</v>
      </c>
      <c r="C587" s="26" t="str">
        <f>VLOOKUP(A587,'[2]Ledenlijst'!$B$2:$N$707,13,FALSE)</f>
        <v>DLS</v>
      </c>
      <c r="D587" s="26" t="str">
        <f>VLOOKUP(A587,'[2]Ledenlijst'!$B$2:$N$707,7,FALSE)</f>
        <v>S</v>
      </c>
      <c r="E587" s="28"/>
    </row>
    <row r="588" spans="1:9" ht="12">
      <c r="A588" s="26">
        <v>8689</v>
      </c>
      <c r="B588" s="27" t="str">
        <f>VLOOKUP(A588,'[2]Ledenlijst'!$B$2:$N$707,2,FALSE)</f>
        <v>DEWAELE Eddy</v>
      </c>
      <c r="C588" s="26" t="str">
        <f>VLOOKUP(A588,'[2]Ledenlijst'!$B$2:$N$707,13,FALSE)</f>
        <v>DLS</v>
      </c>
      <c r="D588" s="26" t="str">
        <f>VLOOKUP(A588,'[2]Ledenlijst'!$B$2:$N$707,7,FALSE)</f>
        <v>S</v>
      </c>
      <c r="E588" s="28"/>
      <c r="G588" s="24"/>
      <c r="H588" s="24"/>
      <c r="I588" s="24"/>
    </row>
    <row r="589" spans="1:9" ht="12">
      <c r="A589" s="26">
        <v>8690</v>
      </c>
      <c r="B589" s="27" t="str">
        <f>VLOOKUP(A589,'[2]Ledenlijst'!$B$2:$N$707,2,FALSE)</f>
        <v>JOYE Rik</v>
      </c>
      <c r="C589" s="26" t="str">
        <f>VLOOKUP(A589,'[2]Ledenlijst'!$B$2:$N$707,13,FALSE)</f>
        <v>DLS</v>
      </c>
      <c r="D589" s="26" t="str">
        <f>VLOOKUP(A589,'[2]Ledenlijst'!$B$2:$N$707,7,FALSE)</f>
        <v>S</v>
      </c>
      <c r="E589" s="28"/>
      <c r="G589" s="24">
        <f>COUNTA(A586:A589)</f>
        <v>4</v>
      </c>
      <c r="H589" s="24"/>
      <c r="I589" s="24" t="s">
        <v>162</v>
      </c>
    </row>
    <row r="590" spans="1:9" ht="12">
      <c r="A590" s="26">
        <v>1674</v>
      </c>
      <c r="B590" s="27" t="str">
        <f>VLOOKUP(A590,'[2]Ledenlijst'!$B$2:$N$707,2,FALSE)</f>
        <v>DAELMAN Eric</v>
      </c>
      <c r="C590" s="26" t="str">
        <f>VLOOKUP(A590,'[2]Ledenlijst'!$B$2:$N$707,13,FALSE)</f>
        <v>PO</v>
      </c>
      <c r="D590" s="26" t="str">
        <f>VLOOKUP(A590,'[2]Ledenlijst'!$B$2:$N$707,7,FALSE)</f>
        <v>S</v>
      </c>
      <c r="E590" s="28"/>
      <c r="G590" s="24"/>
      <c r="H590" s="24"/>
      <c r="I590" s="24"/>
    </row>
    <row r="591" spans="1:9" ht="12">
      <c r="A591" s="26" t="s">
        <v>163</v>
      </c>
      <c r="B591" s="27" t="str">
        <f>VLOOKUP(A591,'[2]Ledenlijst'!$B$2:$N$707,2,FALSE)</f>
        <v>DE MOOR Frederik</v>
      </c>
      <c r="C591" s="26" t="str">
        <f>VLOOKUP(A591,'[2]Ledenlijst'!$B$2:$N$707,13,FALSE)</f>
        <v>PO</v>
      </c>
      <c r="E591" s="28"/>
      <c r="F591" s="26" t="str">
        <f>VLOOKUP(A591,'[2]Ledenlijst'!$B$2:$N$707,7,FALSE)</f>
        <v>K</v>
      </c>
      <c r="G591" s="24"/>
      <c r="H591" s="24"/>
      <c r="I591" s="24"/>
    </row>
    <row r="592" spans="1:9" ht="12">
      <c r="A592" s="26">
        <v>7461</v>
      </c>
      <c r="B592" s="27" t="str">
        <f>VLOOKUP(A592,'[2]Ledenlijst'!$B$2:$N$707,2,FALSE)</f>
        <v>GRIMON Johan</v>
      </c>
      <c r="C592" s="26" t="str">
        <f>VLOOKUP(A592,'[2]Ledenlijst'!$B$2:$N$707,13,FALSE)</f>
        <v>PO</v>
      </c>
      <c r="D592" s="26" t="str">
        <f>VLOOKUP(A592,'[2]Ledenlijst'!$B$2:$N$707,7,FALSE)</f>
        <v>S</v>
      </c>
      <c r="E592" s="28"/>
      <c r="G592" s="24"/>
      <c r="H592" s="24"/>
      <c r="I592" s="24"/>
    </row>
    <row r="593" spans="1:9" ht="12">
      <c r="A593" s="26">
        <v>9954</v>
      </c>
      <c r="B593" s="27" t="str">
        <f>VLOOKUP(A593,'[2]Ledenlijst'!$B$2:$N$707,2,FALSE)</f>
        <v>PETRUS Kim</v>
      </c>
      <c r="C593" s="26" t="str">
        <f>VLOOKUP(A593,'[2]Ledenlijst'!$B$2:$N$707,13,FALSE)</f>
        <v>PO</v>
      </c>
      <c r="D593" s="26" t="str">
        <f>VLOOKUP(A593,'[2]Ledenlijst'!$B$2:$N$707,7,FALSE)</f>
        <v>S</v>
      </c>
      <c r="E593" s="28"/>
      <c r="G593" s="24"/>
      <c r="H593" s="24"/>
      <c r="I593" s="24"/>
    </row>
    <row r="594" spans="1:9" ht="12">
      <c r="A594" s="26">
        <v>9534</v>
      </c>
      <c r="B594" s="27" t="str">
        <f>VLOOKUP(A594,'[2]Ledenlijst'!$B$2:$N$707,2,FALSE)</f>
        <v>VANHONACKER Dominique</v>
      </c>
      <c r="C594" s="26" t="str">
        <f>VLOOKUP(A594,'[2]Ledenlijst'!$B$2:$N$707,13,FALSE)</f>
        <v>PO</v>
      </c>
      <c r="D594" s="26" t="str">
        <f>VLOOKUP(A594,'[2]Ledenlijst'!$B$2:$N$707,7,FALSE)</f>
        <v>S</v>
      </c>
      <c r="E594" s="28"/>
      <c r="G594" s="24"/>
      <c r="H594" s="24"/>
      <c r="I594" s="24"/>
    </row>
    <row r="595" spans="1:9" ht="12">
      <c r="A595" s="26">
        <v>7605</v>
      </c>
      <c r="B595" s="27" t="str">
        <f>VLOOKUP(A595,'[2]Ledenlijst'!$B$2:$N$707,2,FALSE)</f>
        <v>VAN SCHOOR Danny</v>
      </c>
      <c r="C595" s="26" t="str">
        <f>VLOOKUP(A595,'[2]Ledenlijst'!$B$2:$N$707,13,FALSE)</f>
        <v>PO</v>
      </c>
      <c r="D595" s="26" t="str">
        <f>VLOOKUP(A595,'[2]Ledenlijst'!$B$2:$N$707,7,FALSE)</f>
        <v>S</v>
      </c>
      <c r="E595" s="28"/>
      <c r="G595" s="24"/>
      <c r="H595" s="24"/>
      <c r="I595" s="24"/>
    </row>
    <row r="596" spans="1:9" ht="12">
      <c r="A596" s="26">
        <v>9953</v>
      </c>
      <c r="B596" s="27" t="str">
        <f>VLOOKUP(A596,'[2]Ledenlijst'!$B$2:$N$707,2,FALSE)</f>
        <v>WILMS Steve</v>
      </c>
      <c r="C596" s="26" t="str">
        <f>VLOOKUP(A596,'[2]Ledenlijst'!$B$2:$N$707,13,FALSE)</f>
        <v>PO</v>
      </c>
      <c r="D596" s="26" t="str">
        <f>VLOOKUP(A596,'[2]Ledenlijst'!$B$2:$N$707,7,FALSE)</f>
        <v>S</v>
      </c>
      <c r="E596" s="28"/>
      <c r="G596" s="24">
        <f>COUNTA(A590:A596)</f>
        <v>7</v>
      </c>
      <c r="H596" s="24"/>
      <c r="I596" s="24" t="s">
        <v>164</v>
      </c>
    </row>
    <row r="597" spans="1:9" ht="12">
      <c r="A597" s="26"/>
      <c r="E597" s="28"/>
      <c r="G597" s="24"/>
      <c r="H597" s="24"/>
      <c r="I597" s="24"/>
    </row>
    <row r="598" spans="1:9" ht="12">
      <c r="A598" s="20"/>
      <c r="B598" s="20"/>
      <c r="C598" s="23">
        <f>COUNTA(C426:C597)</f>
        <v>171</v>
      </c>
      <c r="D598" s="23">
        <f>COUNTA(D426:D597)</f>
        <v>131</v>
      </c>
      <c r="E598" s="23">
        <f>COUNTA(E426:E597)</f>
        <v>3</v>
      </c>
      <c r="F598" s="23">
        <f>COUNTA(F426:F597)</f>
        <v>37</v>
      </c>
      <c r="G598" s="23"/>
      <c r="H598" s="23">
        <f>SUM(G426:G597)</f>
        <v>171</v>
      </c>
      <c r="I598" s="23" t="s">
        <v>165</v>
      </c>
    </row>
    <row r="599" spans="1:9" ht="7.5" customHeight="1" thickBot="1">
      <c r="A599" s="33"/>
      <c r="B599" s="34"/>
      <c r="C599" s="35"/>
      <c r="D599" s="35"/>
      <c r="E599" s="35"/>
      <c r="F599" s="35"/>
      <c r="G599" s="35"/>
      <c r="H599" s="35"/>
      <c r="I599" s="35"/>
    </row>
    <row r="600" spans="1:9" ht="7.5" customHeight="1" thickTop="1">
      <c r="A600" s="26"/>
      <c r="C600" s="28"/>
      <c r="D600" s="28"/>
      <c r="E600" s="20"/>
      <c r="F600" s="20"/>
      <c r="G600" s="20"/>
      <c r="H600" s="20"/>
      <c r="I600" s="20"/>
    </row>
    <row r="601" spans="1:9" ht="12" customHeight="1">
      <c r="A601" s="26">
        <v>1294</v>
      </c>
      <c r="B601" s="27" t="str">
        <f>VLOOKUP(A601,'[2]Ledenlijst'!$B$2:$N$707,2,FALSE)</f>
        <v>BACKMAN Werner</v>
      </c>
      <c r="C601" s="26" t="str">
        <f>VLOOKUP(A601,'[2]Ledenlijst'!$B$2:$N$707,13,FALSE)</f>
        <v>BCKS</v>
      </c>
      <c r="D601" s="26" t="str">
        <f>VLOOKUP(A601,'[2]Ledenlijst'!$B$2:$N$707,7,FALSE)</f>
        <v>S</v>
      </c>
      <c r="E601" s="23"/>
      <c r="F601" s="27"/>
      <c r="G601" s="23"/>
      <c r="H601" s="23"/>
      <c r="I601" s="23"/>
    </row>
    <row r="602" spans="1:9" ht="12">
      <c r="A602" s="26">
        <v>7812</v>
      </c>
      <c r="B602" s="27" t="str">
        <f>VLOOKUP(A602,'[2]Ledenlijst'!$B$2:$N$707,2,FALSE)</f>
        <v>BOERJAN Pierre</v>
      </c>
      <c r="C602" s="26" t="str">
        <f>VLOOKUP(A602,'[2]Ledenlijst'!$B$2:$N$707,13,FALSE)</f>
        <v>BCKS</v>
      </c>
      <c r="D602" s="26" t="str">
        <f>VLOOKUP(A602,'[2]Ledenlijst'!$B$2:$N$707,7,FALSE)</f>
        <v>S</v>
      </c>
      <c r="E602" s="23"/>
      <c r="F602" s="27"/>
      <c r="G602" s="23"/>
      <c r="H602" s="23"/>
      <c r="I602" s="23"/>
    </row>
    <row r="603" spans="1:9" ht="12">
      <c r="A603" s="29" t="s">
        <v>166</v>
      </c>
      <c r="B603" s="27" t="str">
        <f>VLOOKUP(A603,'[2]Ledenlijst'!$B$2:$N$707,2,FALSE)</f>
        <v>CAP Jessica</v>
      </c>
      <c r="C603" s="26" t="str">
        <f>VLOOKUP(A603,'[2]Ledenlijst'!$B$2:$N$707,13,FALSE)</f>
        <v>BCSK</v>
      </c>
      <c r="E603" s="23"/>
      <c r="F603" s="26" t="str">
        <f>VLOOKUP(A603,'[2]Ledenlijst'!$B$2:$N$707,7,FALSE)</f>
        <v>K</v>
      </c>
      <c r="G603" s="23"/>
      <c r="H603" s="23"/>
      <c r="I603" s="23"/>
    </row>
    <row r="604" spans="1:9" ht="12">
      <c r="A604" s="26">
        <v>4894</v>
      </c>
      <c r="B604" s="27" t="str">
        <f>VLOOKUP(A604,'[2]Ledenlijst'!$B$2:$N$707,2,FALSE)</f>
        <v>DAELMAN Walther</v>
      </c>
      <c r="C604" s="26" t="str">
        <f>VLOOKUP(A604,'[2]Ledenlijst'!$B$2:$N$707,13,FALSE)</f>
        <v>BCSK</v>
      </c>
      <c r="D604" s="26" t="str">
        <f>VLOOKUP(A604,'[2]Ledenlijst'!$B$2:$N$707,7,FALSE)</f>
        <v>S</v>
      </c>
      <c r="E604" s="23"/>
      <c r="F604" s="26"/>
      <c r="G604" s="23"/>
      <c r="H604" s="23"/>
      <c r="I604" s="23"/>
    </row>
    <row r="605" spans="1:9" ht="12">
      <c r="A605" s="26">
        <v>4895</v>
      </c>
      <c r="B605" s="27" t="str">
        <f>VLOOKUP(A605,'[2]Ledenlijst'!$B$2:$N$707,2,FALSE)</f>
        <v>DE BLOCK Omer</v>
      </c>
      <c r="C605" s="26" t="str">
        <f>VLOOKUP(A605,'[2]Ledenlijst'!$B$2:$N$707,13,FALSE)</f>
        <v>BCSK</v>
      </c>
      <c r="D605" s="26" t="str">
        <f>VLOOKUP(A605,'[2]Ledenlijst'!$B$2:$N$707,7,FALSE)</f>
        <v>S</v>
      </c>
      <c r="E605" s="23"/>
      <c r="F605" s="26"/>
      <c r="G605" s="23"/>
      <c r="H605" s="23"/>
      <c r="I605" s="23"/>
    </row>
    <row r="606" spans="1:9" ht="12">
      <c r="A606" s="26">
        <v>9276</v>
      </c>
      <c r="B606" s="27" t="str">
        <f>VLOOKUP(A606,'[2]Ledenlijst'!$B$2:$N$707,2,FALSE)</f>
        <v>DE KORT Marc</v>
      </c>
      <c r="C606" s="26" t="str">
        <f>VLOOKUP(A606,'[2]Ledenlijst'!$B$2:$N$707,13,FALSE)</f>
        <v>BCKS</v>
      </c>
      <c r="D606" s="26" t="str">
        <f>VLOOKUP(A606,'[2]Ledenlijst'!$B$2:$N$707,7,FALSE)</f>
        <v>S</v>
      </c>
      <c r="E606" s="23"/>
      <c r="F606" s="27"/>
      <c r="G606" s="23"/>
      <c r="H606" s="23"/>
      <c r="I606" s="23"/>
    </row>
    <row r="607" spans="1:9" ht="12">
      <c r="A607" s="26">
        <v>9955</v>
      </c>
      <c r="B607" s="27" t="str">
        <f>VLOOKUP(A607,'[2]Ledenlijst'!$B$2:$N$707,2,FALSE)</f>
        <v>DE RUDDER David</v>
      </c>
      <c r="C607" s="26" t="str">
        <f>VLOOKUP(A607,'[2]Ledenlijst'!$B$2:$N$707,13,FALSE)</f>
        <v>BCKS</v>
      </c>
      <c r="D607" s="26" t="str">
        <f>VLOOKUP(A607,'[2]Ledenlijst'!$B$2:$N$707,7,FALSE)</f>
        <v>S</v>
      </c>
      <c r="E607" s="23"/>
      <c r="F607" s="27"/>
      <c r="G607" s="23"/>
      <c r="H607" s="23"/>
      <c r="I607" s="23"/>
    </row>
    <row r="608" spans="1:9" ht="12">
      <c r="A608" s="26">
        <v>6488</v>
      </c>
      <c r="B608" s="27" t="str">
        <f>VLOOKUP(A608,'[2]Ledenlijst'!$B$2:$N$707,2,FALSE)</f>
        <v>DE WITTE Franky</v>
      </c>
      <c r="C608" s="26" t="str">
        <f>VLOOKUP(A608,'[2]Ledenlijst'!$B$2:$N$707,13,FALSE)</f>
        <v>BCSK</v>
      </c>
      <c r="D608" s="26" t="str">
        <f>VLOOKUP(A608,'[2]Ledenlijst'!$B$2:$N$707,7,FALSE)</f>
        <v>S</v>
      </c>
      <c r="E608" s="23"/>
      <c r="F608" s="27"/>
      <c r="G608" s="23"/>
      <c r="H608" s="23"/>
      <c r="I608" s="23"/>
    </row>
    <row r="609" spans="1:9" ht="12">
      <c r="A609" s="26">
        <v>6489</v>
      </c>
      <c r="B609" s="27" t="str">
        <f>VLOOKUP(A609,'[2]Ledenlijst'!$B$2:$N$707,2,FALSE)</f>
        <v>DE WITTE Jeffrey</v>
      </c>
      <c r="C609" s="26" t="str">
        <f>VLOOKUP(A609,'[2]Ledenlijst'!$B$2:$N$707,13,FALSE)</f>
        <v>BCSK</v>
      </c>
      <c r="D609" s="26" t="str">
        <f>VLOOKUP(A609,'[2]Ledenlijst'!$B$2:$N$707,7,FALSE)</f>
        <v>S</v>
      </c>
      <c r="E609" s="23"/>
      <c r="F609" s="27"/>
      <c r="G609" s="23"/>
      <c r="H609" s="23"/>
      <c r="I609" s="23"/>
    </row>
    <row r="610" spans="1:9" ht="12">
      <c r="A610" s="26">
        <v>8073</v>
      </c>
      <c r="B610" s="27" t="str">
        <f>VLOOKUP(A610,'[2]Ledenlijst'!$B$2:$N$707,2,FALSE)</f>
        <v>DE WITTE Tamara</v>
      </c>
      <c r="C610" s="26" t="str">
        <f>VLOOKUP(A610,'[2]Ledenlijst'!$B$2:$N$707,13,FALSE)</f>
        <v>BCSK</v>
      </c>
      <c r="D610" s="26" t="str">
        <f>VLOOKUP(A610,'[2]Ledenlijst'!$B$2:$N$707,7,FALSE)</f>
        <v>S</v>
      </c>
      <c r="E610" s="23"/>
      <c r="F610" s="27"/>
      <c r="G610" s="23"/>
      <c r="H610" s="23"/>
      <c r="I610" s="23"/>
    </row>
    <row r="611" spans="1:9" ht="12">
      <c r="A611" s="26">
        <v>8385</v>
      </c>
      <c r="B611" s="27" t="str">
        <f>VLOOKUP(A611,'[2]Ledenlijst'!$B$2:$N$707,2,FALSE)</f>
        <v>GODDAERT Johan</v>
      </c>
      <c r="C611" s="26" t="str">
        <f>VLOOKUP(A611,'[2]Ledenlijst'!$B$2:$N$707,13,FALSE)</f>
        <v>BCSK</v>
      </c>
      <c r="D611" s="26" t="str">
        <f>VLOOKUP(A611,'[2]Ledenlijst'!$B$2:$N$707,7,FALSE)</f>
        <v>S</v>
      </c>
      <c r="E611" s="26"/>
      <c r="F611" s="27"/>
      <c r="G611" s="23"/>
      <c r="H611" s="23"/>
      <c r="I611" s="23"/>
    </row>
    <row r="612" spans="1:9" ht="12">
      <c r="A612" s="26">
        <v>8900</v>
      </c>
      <c r="B612" s="27" t="str">
        <f>VLOOKUP(A612,'[2]Ledenlijst'!$B$2:$N$707,2,FALSE)</f>
        <v>JANSSENS Dirk</v>
      </c>
      <c r="C612" s="26" t="str">
        <f>VLOOKUP(A612,'[2]Ledenlijst'!$B$2:$N$707,13,FALSE)</f>
        <v>BCSK</v>
      </c>
      <c r="D612" s="26" t="str">
        <f>VLOOKUP(A612,'[2]Ledenlijst'!$B$2:$N$707,7,FALSE)</f>
        <v>S</v>
      </c>
      <c r="E612" s="23"/>
      <c r="F612" s="27"/>
      <c r="G612" s="23"/>
      <c r="H612" s="23"/>
      <c r="I612" s="23"/>
    </row>
    <row r="613" spans="1:9" ht="12">
      <c r="A613" s="26">
        <v>4937</v>
      </c>
      <c r="B613" s="27" t="str">
        <f>VLOOKUP(A613,'[2]Ledenlijst'!$B$2:$N$707,2,FALSE)</f>
        <v>LEEMANS Willy</v>
      </c>
      <c r="C613" s="26" t="str">
        <f>VLOOKUP(A613,'[2]Ledenlijst'!$B$2:$N$707,13,FALSE)</f>
        <v>BCSK</v>
      </c>
      <c r="D613" s="26" t="str">
        <f>VLOOKUP(A613,'[2]Ledenlijst'!$B$2:$N$707,7,FALSE)</f>
        <v>S</v>
      </c>
      <c r="E613" s="26"/>
      <c r="F613" s="27"/>
      <c r="G613" s="23"/>
      <c r="H613" s="23"/>
      <c r="I613" s="23"/>
    </row>
    <row r="614" spans="1:9" ht="12">
      <c r="A614" s="26">
        <v>4853</v>
      </c>
      <c r="B614" s="27" t="str">
        <f>VLOOKUP(A614,'[2]Ledenlijst'!$B$2:$N$707,2,FALSE)</f>
        <v>NOPPE Robert</v>
      </c>
      <c r="C614" s="26" t="str">
        <f>VLOOKUP(A614,'[2]Ledenlijst'!$B$2:$N$707,13,FALSE)</f>
        <v>BCSK</v>
      </c>
      <c r="D614" s="26" t="str">
        <f>VLOOKUP(A614,'[2]Ledenlijst'!$B$2:$N$707,7,FALSE)</f>
        <v>S</v>
      </c>
      <c r="E614" s="26"/>
      <c r="F614" s="27"/>
      <c r="G614" s="23"/>
      <c r="H614" s="23"/>
      <c r="I614" s="23"/>
    </row>
    <row r="615" spans="1:9" ht="12">
      <c r="A615" s="26">
        <v>9441</v>
      </c>
      <c r="B615" s="27" t="str">
        <f>VLOOKUP(A615,'[2]Ledenlijst'!$B$2:$N$707,2,FALSE)</f>
        <v>ROSIER Nick</v>
      </c>
      <c r="C615" s="26" t="str">
        <f>VLOOKUP(A615,'[2]Ledenlijst'!$B$2:$N$707,13,FALSE)</f>
        <v>BCSK</v>
      </c>
      <c r="E615" s="26" t="str">
        <f>VLOOKUP(A615,'[2]Ledenlijst'!$B$2:$N$707,7,FALSE)</f>
        <v>J</v>
      </c>
      <c r="F615" s="27"/>
      <c r="G615" s="23"/>
      <c r="H615" s="23"/>
      <c r="I615" s="23"/>
    </row>
    <row r="616" spans="1:9" ht="12">
      <c r="A616" s="26">
        <v>4854</v>
      </c>
      <c r="B616" s="27" t="str">
        <f>VLOOKUP(A616,'[2]Ledenlijst'!$B$2:$N$707,2,FALSE)</f>
        <v>ROSIER Peter</v>
      </c>
      <c r="C616" s="26" t="str">
        <f>VLOOKUP(A616,'[2]Ledenlijst'!$B$2:$N$707,13,FALSE)</f>
        <v>BCSK</v>
      </c>
      <c r="D616" s="26" t="str">
        <f>VLOOKUP(A616,'[2]Ledenlijst'!$B$2:$N$707,7,FALSE)</f>
        <v>S</v>
      </c>
      <c r="E616" s="26"/>
      <c r="F616" s="27"/>
      <c r="G616" s="23"/>
      <c r="H616" s="23"/>
      <c r="I616" s="23"/>
    </row>
    <row r="617" spans="1:9" ht="12">
      <c r="A617" s="26" t="s">
        <v>167</v>
      </c>
      <c r="B617" s="27" t="str">
        <f>VLOOKUP(A617,'[2]Ledenlijst'!$B$2:$N$707,2,FALSE)</f>
        <v>SEGERS Didier</v>
      </c>
      <c r="C617" s="26" t="str">
        <f>VLOOKUP(A617,'[2]Ledenlijst'!$B$2:$N$707,13,FALSE)</f>
        <v>BCSK</v>
      </c>
      <c r="D617" s="26" t="str">
        <f>VLOOKUP(A617,'[2]Ledenlijst'!$B$2:$N$707,7,FALSE)</f>
        <v>S</v>
      </c>
      <c r="E617" s="23"/>
      <c r="F617" s="26"/>
      <c r="G617" s="23"/>
      <c r="H617" s="23"/>
      <c r="I617" s="23"/>
    </row>
    <row r="618" spans="1:9" ht="12">
      <c r="A618" s="26" t="s">
        <v>168</v>
      </c>
      <c r="B618" s="27" t="str">
        <f>VLOOKUP(A618,'[2]Ledenlijst'!$B$2:$N$707,2,FALSE)</f>
        <v>VAN BIESEN Tom</v>
      </c>
      <c r="C618" s="26" t="str">
        <f>VLOOKUP(A618,'[2]Ledenlijst'!$B$2:$N$707,13,FALSE)</f>
        <v>BCSK</v>
      </c>
      <c r="D618" s="26" t="str">
        <f>VLOOKUP(A618,'[2]Ledenlijst'!$B$2:$N$707,7,FALSE)</f>
        <v>S</v>
      </c>
      <c r="E618" s="27"/>
      <c r="F618" s="27"/>
      <c r="G618" s="23"/>
      <c r="H618" s="23"/>
      <c r="I618" s="23"/>
    </row>
    <row r="619" spans="1:9" ht="12">
      <c r="A619" s="26">
        <v>8133</v>
      </c>
      <c r="B619" s="27" t="str">
        <f>VLOOKUP(A619,'[2]Ledenlijst'!$B$2:$N$707,2,FALSE)</f>
        <v>VAN CRAENENBROECK Theo</v>
      </c>
      <c r="C619" s="26" t="str">
        <f>VLOOKUP(A619,'[2]Ledenlijst'!$B$2:$N$707,13,FALSE)</f>
        <v>BCSK</v>
      </c>
      <c r="D619" s="26" t="str">
        <f>VLOOKUP(A619,'[2]Ledenlijst'!$B$2:$N$707,7,FALSE)</f>
        <v>S</v>
      </c>
      <c r="E619" s="27"/>
      <c r="F619" s="27"/>
      <c r="G619" s="23"/>
      <c r="H619" s="23"/>
      <c r="I619" s="23"/>
    </row>
    <row r="620" spans="1:9" ht="12">
      <c r="A620" s="26">
        <v>8717</v>
      </c>
      <c r="B620" s="27" t="str">
        <f>VLOOKUP(A620,'[2]Ledenlijst'!$B$2:$N$707,2,FALSE)</f>
        <v>VAN den EEDEN Kurt</v>
      </c>
      <c r="C620" s="26" t="str">
        <f>VLOOKUP(A620,'[2]Ledenlijst'!$B$2:$N$707,13,FALSE)</f>
        <v>BCSK</v>
      </c>
      <c r="D620" s="26" t="str">
        <f>VLOOKUP(A620,'[2]Ledenlijst'!$B$2:$N$707,7,FALSE)</f>
        <v>S</v>
      </c>
      <c r="E620" s="26"/>
      <c r="F620" s="26"/>
      <c r="G620" s="23"/>
      <c r="H620" s="23"/>
      <c r="I620" s="23"/>
    </row>
    <row r="621" spans="1:9" ht="12">
      <c r="A621" s="29" t="s">
        <v>169</v>
      </c>
      <c r="B621" s="27" t="str">
        <f>VLOOKUP(A621,'[2]Ledenlijst'!$B$2:$N$707,2,FALSE)</f>
        <v>VAN HECKE Rita</v>
      </c>
      <c r="C621" s="26" t="str">
        <f>VLOOKUP(A621,'[2]Ledenlijst'!$B$2:$N$707,13,FALSE)</f>
        <v>BCSK</v>
      </c>
      <c r="E621" s="26"/>
      <c r="F621" s="26" t="str">
        <f>VLOOKUP(A621,'[2]Ledenlijst'!$B$2:$N$707,7,FALSE)</f>
        <v>K</v>
      </c>
      <c r="G621" s="23"/>
      <c r="H621" s="23"/>
      <c r="I621" s="23"/>
    </row>
    <row r="622" spans="1:9" ht="12">
      <c r="A622" s="26">
        <v>8674</v>
      </c>
      <c r="B622" s="27" t="str">
        <f>VLOOKUP(A622,'[2]Ledenlijst'!$B$2:$N$707,2,FALSE)</f>
        <v>VAN LEUVENHAGE Dylan</v>
      </c>
      <c r="C622" s="26" t="str">
        <f>VLOOKUP(A622,'[2]Ledenlijst'!$B$2:$N$707,13,FALSE)</f>
        <v>BCSK</v>
      </c>
      <c r="D622" s="26" t="str">
        <f>VLOOKUP(A622,'[2]Ledenlijst'!$B$2:$N$707,7,FALSE)</f>
        <v>S</v>
      </c>
      <c r="E622" s="26"/>
      <c r="F622" s="26"/>
      <c r="G622" s="23"/>
      <c r="H622" s="23"/>
      <c r="I622" s="23"/>
    </row>
    <row r="623" spans="1:9" ht="12">
      <c r="A623" s="26" t="s">
        <v>170</v>
      </c>
      <c r="B623" s="27" t="str">
        <f>VLOOKUP(A623,'[2]Ledenlijst'!$B$2:$N$707,2,FALSE)</f>
        <v>VAN VOSSELEN Christoph</v>
      </c>
      <c r="C623" s="26" t="str">
        <f>VLOOKUP(A623,'[2]Ledenlijst'!$B$2:$N$707,13,FALSE)</f>
        <v>BCSK</v>
      </c>
      <c r="D623" s="26" t="str">
        <f>VLOOKUP(A623,'[2]Ledenlijst'!$B$2:$N$707,7,FALSE)</f>
        <v>S</v>
      </c>
      <c r="E623" s="26"/>
      <c r="F623" s="26"/>
      <c r="G623" s="23">
        <f>COUNTA(A601:A623)</f>
        <v>23</v>
      </c>
      <c r="H623" s="23"/>
      <c r="I623" s="23" t="s">
        <v>171</v>
      </c>
    </row>
    <row r="624" spans="1:9" ht="12">
      <c r="A624" s="26" t="s">
        <v>172</v>
      </c>
      <c r="B624" s="27" t="str">
        <f>VLOOKUP(A624,'[2]Ledenlijst'!$B$2:$N$707,2,FALSE)</f>
        <v>BRITO Dos Santos Letitia</v>
      </c>
      <c r="C624" s="26" t="str">
        <f>VLOOKUP(A624,'[2]Ledenlijst'!$B$2:$N$707,13,FALSE)</f>
        <v>KGV</v>
      </c>
      <c r="E624" s="26"/>
      <c r="F624" s="26" t="str">
        <f>VLOOKUP(A624,'[2]Ledenlijst'!$B$2:$N$707,7,FALSE)</f>
        <v>K</v>
      </c>
      <c r="G624" s="26"/>
      <c r="H624" s="23"/>
      <c r="I624" s="23"/>
    </row>
    <row r="625" spans="1:9" ht="12">
      <c r="A625" s="26">
        <v>5232</v>
      </c>
      <c r="B625" s="27" t="str">
        <f>VLOOKUP(A625,'[2]Ledenlijst'!$B$2:$N$707,2,FALSE)</f>
        <v>CORNET Walther</v>
      </c>
      <c r="C625" s="26" t="str">
        <f>VLOOKUP(A625,'[2]Ledenlijst'!$B$2:$N$707,13,FALSE)</f>
        <v>KGV</v>
      </c>
      <c r="D625" s="26" t="str">
        <f>VLOOKUP(A625,'[2]Ledenlijst'!$B$2:$N$707,7,FALSE)</f>
        <v>S</v>
      </c>
      <c r="E625" s="26"/>
      <c r="F625" s="26"/>
      <c r="G625" s="27"/>
      <c r="H625" s="23"/>
      <c r="I625" s="23"/>
    </row>
    <row r="626" spans="1:9" ht="12">
      <c r="A626" s="26">
        <v>1062</v>
      </c>
      <c r="B626" s="27" t="str">
        <f>VLOOKUP(A626,'[2]Ledenlijst'!$B$2:$N$707,2,FALSE)</f>
        <v>DE WREEDE Marc</v>
      </c>
      <c r="C626" s="26" t="str">
        <f>VLOOKUP(A626,'[2]Ledenlijst'!$B$2:$N$707,13,FALSE)</f>
        <v>KGV</v>
      </c>
      <c r="D626" s="26" t="str">
        <f>VLOOKUP(A626,'[2]Ledenlijst'!$B$2:$N$707,7,FALSE)</f>
        <v>S</v>
      </c>
      <c r="E626" s="23"/>
      <c r="F626" s="26"/>
      <c r="G626" s="27"/>
      <c r="H626" s="23"/>
      <c r="I626" s="23"/>
    </row>
    <row r="627" spans="1:9" ht="12">
      <c r="A627" s="26">
        <v>4865</v>
      </c>
      <c r="B627" s="27" t="str">
        <f>VLOOKUP(A627,'[2]Ledenlijst'!$B$2:$N$707,2,FALSE)</f>
        <v>HAEGENS Willy</v>
      </c>
      <c r="C627" s="26" t="str">
        <f>VLOOKUP(A627,'[2]Ledenlijst'!$B$2:$N$707,13,FALSE)</f>
        <v>KGV</v>
      </c>
      <c r="D627" s="26" t="str">
        <f>VLOOKUP(A627,'[2]Ledenlijst'!$B$2:$N$707,7,FALSE)</f>
        <v>S</v>
      </c>
      <c r="E627" s="23"/>
      <c r="F627" s="27"/>
      <c r="G627" s="23"/>
      <c r="H627" s="23"/>
      <c r="I627" s="23"/>
    </row>
    <row r="628" spans="1:9" ht="12">
      <c r="A628" s="26">
        <v>6712</v>
      </c>
      <c r="B628" s="27" t="str">
        <f>VLOOKUP(A628,'[2]Ledenlijst'!$B$2:$N$707,2,FALSE)</f>
        <v>SEGERS Didier</v>
      </c>
      <c r="C628" s="26" t="str">
        <f>VLOOKUP(A628,'[2]Ledenlijst'!$B$2:$N$707,13,FALSE)</f>
        <v>KGV</v>
      </c>
      <c r="D628" s="26" t="str">
        <f>VLOOKUP(A628,'[2]Ledenlijst'!$B$2:$N$707,7,FALSE)</f>
        <v>S</v>
      </c>
      <c r="E628" s="23"/>
      <c r="F628" s="27"/>
      <c r="G628" s="23"/>
      <c r="H628" s="23"/>
      <c r="I628" s="23"/>
    </row>
    <row r="629" spans="1:9" ht="12">
      <c r="A629" s="26">
        <v>6784</v>
      </c>
      <c r="B629" s="27" t="str">
        <f>VLOOKUP(A629,'[2]Ledenlijst'!$B$2:$N$707,2,FALSE)</f>
        <v>VAN BIESEN Tom</v>
      </c>
      <c r="C629" s="26" t="str">
        <f>VLOOKUP(A629,'[2]Ledenlijst'!$B$2:$N$707,13,FALSE)</f>
        <v>KGV</v>
      </c>
      <c r="D629" s="26" t="str">
        <f>VLOOKUP(A629,'[2]Ledenlijst'!$B$2:$N$707,7,FALSE)</f>
        <v>S</v>
      </c>
      <c r="E629" s="23"/>
      <c r="F629" s="27"/>
      <c r="G629" s="23"/>
      <c r="H629" s="23"/>
      <c r="I629" s="23"/>
    </row>
    <row r="630" spans="1:9" ht="12">
      <c r="A630" s="26">
        <v>8870</v>
      </c>
      <c r="B630" s="27" t="str">
        <f>VLOOKUP(A630,'[2]Ledenlijst'!$B$2:$N$707,2,FALSE)</f>
        <v>VAN MEIRVENNE Nestor</v>
      </c>
      <c r="C630" s="26" t="str">
        <f>VLOOKUP(A630,'[2]Ledenlijst'!$B$2:$N$707,13,FALSE)</f>
        <v>KGV</v>
      </c>
      <c r="D630" s="26" t="str">
        <f>VLOOKUP(A630,'[2]Ledenlijst'!$B$2:$N$707,7,FALSE)</f>
        <v>S</v>
      </c>
      <c r="E630" s="23"/>
      <c r="F630" s="27"/>
      <c r="G630" s="23"/>
      <c r="H630" s="23"/>
      <c r="I630" s="23"/>
    </row>
    <row r="631" spans="1:9" ht="12">
      <c r="A631" s="26">
        <v>5229</v>
      </c>
      <c r="B631" s="27" t="str">
        <f>VLOOKUP(A631,'[2]Ledenlijst'!$B$2:$N$707,2,FALSE)</f>
        <v>VAN MELE Franky</v>
      </c>
      <c r="C631" s="26" t="str">
        <f>VLOOKUP(A631,'[2]Ledenlijst'!$B$2:$N$707,13,FALSE)</f>
        <v>KGV</v>
      </c>
      <c r="D631" s="26" t="str">
        <f>VLOOKUP(A631,'[2]Ledenlijst'!$B$2:$N$707,7,FALSE)</f>
        <v>S</v>
      </c>
      <c r="E631" s="23"/>
      <c r="F631" s="27"/>
      <c r="G631" s="23"/>
      <c r="H631" s="23"/>
      <c r="I631" s="23"/>
    </row>
    <row r="632" spans="1:9" ht="12">
      <c r="A632" s="26">
        <v>4872</v>
      </c>
      <c r="B632" s="27" t="str">
        <f>VLOOKUP(A632,'[2]Ledenlijst'!$B$2:$N$707,2,FALSE)</f>
        <v>VAN VOSSEL Danny</v>
      </c>
      <c r="C632" s="26" t="str">
        <f>VLOOKUP(A632,'[2]Ledenlijst'!$B$2:$N$707,13,FALSE)</f>
        <v>KGV</v>
      </c>
      <c r="D632" s="26" t="str">
        <f>VLOOKUP(A632,'[2]Ledenlijst'!$B$2:$N$707,7,FALSE)</f>
        <v>S</v>
      </c>
      <c r="E632" s="23"/>
      <c r="F632" s="27"/>
      <c r="G632" s="23"/>
      <c r="H632" s="23"/>
      <c r="I632" s="23"/>
    </row>
    <row r="633" spans="1:9" ht="12">
      <c r="A633" s="26">
        <v>6117</v>
      </c>
      <c r="B633" s="27" t="str">
        <f>VLOOKUP(A633,'[2]Ledenlijst'!$B$2:$N$707,2,FALSE)</f>
        <v>VAN VOSSELEN Christoph</v>
      </c>
      <c r="C633" s="26" t="str">
        <f>VLOOKUP(A633,'[2]Ledenlijst'!$B$2:$N$707,13,FALSE)</f>
        <v>KGV</v>
      </c>
      <c r="D633" s="26" t="str">
        <f>VLOOKUP(A633,'[2]Ledenlijst'!$B$2:$N$707,7,FALSE)</f>
        <v>S</v>
      </c>
      <c r="E633" s="23"/>
      <c r="F633" s="27"/>
      <c r="G633" s="23"/>
      <c r="H633" s="23"/>
      <c r="I633" s="23"/>
    </row>
    <row r="634" spans="1:9" ht="12">
      <c r="A634" s="29">
        <v>9967</v>
      </c>
      <c r="B634" s="27" t="str">
        <f>VLOOKUP(A634,'[2]Ledenlijst'!$B$2:$N$707,2,FALSE)</f>
        <v>VETS Sven</v>
      </c>
      <c r="C634" s="26" t="str">
        <f>VLOOKUP(A634,'[2]Ledenlijst'!$B$2:$N$707,13,FALSE)</f>
        <v>KGV</v>
      </c>
      <c r="D634" s="26" t="str">
        <f>VLOOKUP(A634,'[2]Ledenlijst'!$B$2:$N$707,7,FALSE)</f>
        <v>S</v>
      </c>
      <c r="E634" s="23"/>
      <c r="F634" s="26"/>
      <c r="G634" s="23"/>
      <c r="H634" s="23"/>
      <c r="I634" s="23"/>
    </row>
    <row r="635" spans="1:9" ht="12">
      <c r="A635" s="26">
        <v>9082</v>
      </c>
      <c r="B635" s="27" t="str">
        <f>VLOOKUP(A635,'[2]Ledenlijst'!$B$2:$N$707,2,FALSE)</f>
        <v>WAEM Kris</v>
      </c>
      <c r="C635" s="26" t="str">
        <f>VLOOKUP(A635,'[2]Ledenlijst'!$B$2:$N$707,13,FALSE)</f>
        <v>KGV</v>
      </c>
      <c r="D635" s="26" t="str">
        <f>VLOOKUP(A635,'[2]Ledenlijst'!$B$2:$N$707,7,FALSE)</f>
        <v>S</v>
      </c>
      <c r="E635" s="23"/>
      <c r="F635" s="26"/>
      <c r="G635" s="23"/>
      <c r="H635" s="23"/>
      <c r="I635" s="23"/>
    </row>
    <row r="636" spans="1:9" ht="12">
      <c r="A636" s="26">
        <v>9533</v>
      </c>
      <c r="B636" s="27" t="str">
        <f>VLOOKUP(A636,'[2]Ledenlijst'!$B$2:$N$707,2,FALSE)</f>
        <v>WUYTACK Gunther</v>
      </c>
      <c r="C636" s="26" t="str">
        <f>VLOOKUP(A636,'[2]Ledenlijst'!$B$2:$N$707,13,FALSE)</f>
        <v>KGV</v>
      </c>
      <c r="D636" s="26" t="str">
        <f>VLOOKUP(A636,'[2]Ledenlijst'!$B$2:$N$707,7,FALSE)</f>
        <v>S</v>
      </c>
      <c r="E636" s="23"/>
      <c r="F636" s="26"/>
      <c r="G636" s="23">
        <f>COUNTA(A624:A636)</f>
        <v>13</v>
      </c>
      <c r="H636" s="23"/>
      <c r="I636" s="23" t="s">
        <v>173</v>
      </c>
    </row>
    <row r="637" spans="1:9" ht="12">
      <c r="A637" s="26">
        <v>6851</v>
      </c>
      <c r="B637" s="27" t="str">
        <f>VLOOKUP(A637,'[2]Ledenlijst'!$B$2:$N$707,2,FALSE)</f>
        <v>ALLEMAN Mark</v>
      </c>
      <c r="C637" s="26" t="str">
        <f>VLOOKUP(A637,'[2]Ledenlijst'!$B$2:$N$707,13,FALSE)</f>
        <v>WM</v>
      </c>
      <c r="D637" s="26" t="str">
        <f>VLOOKUP(A637,'[2]Ledenlijst'!$B$2:$N$707,7,FALSE)</f>
        <v>S</v>
      </c>
      <c r="E637" s="23"/>
      <c r="F637" s="26"/>
      <c r="G637" s="27"/>
      <c r="H637" s="23"/>
      <c r="I637" s="23"/>
    </row>
    <row r="638" spans="1:6" ht="12">
      <c r="A638" s="26">
        <v>1063</v>
      </c>
      <c r="B638" s="27" t="str">
        <f>VLOOKUP(A638,'[2]Ledenlijst'!$B$2:$N$707,2,FALSE)</f>
        <v>BERTOLOTTI Beatrice</v>
      </c>
      <c r="C638" s="26" t="str">
        <f>VLOOKUP(A638,'[2]Ledenlijst'!$B$2:$N$707,13,FALSE)</f>
        <v>WM</v>
      </c>
      <c r="D638" s="26" t="str">
        <f>VLOOKUP(A638,'[2]Ledenlijst'!$B$2:$N$707,7,FALSE)</f>
        <v>S</v>
      </c>
      <c r="E638" s="23"/>
      <c r="F638" s="26"/>
    </row>
    <row r="639" spans="1:9" ht="12">
      <c r="A639" s="26">
        <v>5486</v>
      </c>
      <c r="B639" s="27" t="str">
        <f>VLOOKUP(A639,'[2]Ledenlijst'!$B$2:$N$707,2,FALSE)</f>
        <v>BROEDERS Adrianus</v>
      </c>
      <c r="C639" s="26" t="str">
        <f>VLOOKUP(A639,'[2]Ledenlijst'!$B$2:$N$707,13,FALSE)</f>
        <v>WM</v>
      </c>
      <c r="D639" s="26" t="str">
        <f>VLOOKUP(A639,'[2]Ledenlijst'!$B$2:$N$707,7,FALSE)</f>
        <v>S</v>
      </c>
      <c r="E639" s="23"/>
      <c r="F639" s="27"/>
      <c r="G639" s="23"/>
      <c r="H639" s="23"/>
      <c r="I639" s="23"/>
    </row>
    <row r="640" spans="1:9" ht="12">
      <c r="A640" s="26" t="s">
        <v>174</v>
      </c>
      <c r="B640" s="27" t="str">
        <f>VLOOKUP(A640,'[2]Ledenlijst'!$B$2:$N$707,2,FALSE)</f>
        <v>BROEDERS Cynthia</v>
      </c>
      <c r="C640" s="26" t="str">
        <f>VLOOKUP(A640,'[2]Ledenlijst'!$B$2:$N$707,13,FALSE)</f>
        <v>WM</v>
      </c>
      <c r="E640" s="23"/>
      <c r="F640" s="26" t="str">
        <f>VLOOKUP(A640,'[2]Ledenlijst'!$B$2:$N$707,7,FALSE)</f>
        <v>K</v>
      </c>
      <c r="G640" s="23"/>
      <c r="H640" s="23"/>
      <c r="I640" s="23"/>
    </row>
    <row r="641" spans="1:9" ht="12">
      <c r="A641" s="29" t="s">
        <v>175</v>
      </c>
      <c r="B641" s="27" t="str">
        <f>VLOOKUP(A641,'[2]Ledenlijst'!$B$2:$N$707,2,FALSE)</f>
        <v>CALLUY Patricia</v>
      </c>
      <c r="C641" s="26" t="str">
        <f>VLOOKUP(A641,'[2]Ledenlijst'!$B$2:$N$707,13,FALSE)</f>
        <v>WM</v>
      </c>
      <c r="E641" s="23"/>
      <c r="F641" s="26" t="str">
        <f>VLOOKUP(A641,'[2]Ledenlijst'!$B$2:$N$707,7,FALSE)</f>
        <v>K</v>
      </c>
      <c r="G641" s="23"/>
      <c r="H641" s="23"/>
      <c r="I641" s="23"/>
    </row>
    <row r="642" spans="1:9" ht="12">
      <c r="A642" s="26">
        <v>7551</v>
      </c>
      <c r="B642" s="27" t="str">
        <f>VLOOKUP(A642,'[2]Ledenlijst'!$B$2:$N$707,2,FALSE)</f>
        <v>CLAESSENS Walter</v>
      </c>
      <c r="C642" s="26" t="str">
        <f>VLOOKUP(A642,'[2]Ledenlijst'!$B$2:$N$707,13,FALSE)</f>
        <v>WM</v>
      </c>
      <c r="D642" s="26" t="str">
        <f>VLOOKUP(A642,'[2]Ledenlijst'!$B$2:$N$707,7,FALSE)</f>
        <v>S</v>
      </c>
      <c r="E642" s="23"/>
      <c r="F642" s="27"/>
      <c r="G642" s="23"/>
      <c r="H642" s="23"/>
      <c r="I642" s="23"/>
    </row>
    <row r="643" spans="1:9" ht="12">
      <c r="A643" s="26" t="s">
        <v>176</v>
      </c>
      <c r="B643" s="27" t="str">
        <f>VLOOKUP(A643,'[2]Ledenlijst'!$B$2:$N$707,2,FALSE)</f>
        <v>COLMAN Anita</v>
      </c>
      <c r="C643" s="26" t="str">
        <f>VLOOKUP(A643,'[2]Ledenlijst'!$B$2:$N$707,13,FALSE)</f>
        <v>WM</v>
      </c>
      <c r="E643" s="26"/>
      <c r="F643" s="26" t="str">
        <f>VLOOKUP(A643,'[2]Ledenlijst'!$B$2:$N$707,7,FALSE)</f>
        <v>K</v>
      </c>
      <c r="G643" s="23"/>
      <c r="H643" s="23"/>
      <c r="I643" s="23"/>
    </row>
    <row r="644" spans="1:9" ht="12">
      <c r="A644" s="26">
        <v>8939</v>
      </c>
      <c r="B644" s="27" t="str">
        <f>VLOOKUP(A644,'[2]Ledenlijst'!$B$2:$N$707,2,FALSE)</f>
        <v>CORNIL Pascal</v>
      </c>
      <c r="C644" s="26" t="str">
        <f>VLOOKUP(A644,'[2]Ledenlijst'!$B$2:$N$707,13,FALSE)</f>
        <v>WM</v>
      </c>
      <c r="D644" s="26" t="str">
        <f>VLOOKUP(A644,'[2]Ledenlijst'!$B$2:$N$707,7,FALSE)</f>
        <v>S</v>
      </c>
      <c r="E644" s="23"/>
      <c r="F644" s="27"/>
      <c r="G644" s="27"/>
      <c r="H644" s="23"/>
      <c r="I644" s="23"/>
    </row>
    <row r="645" spans="1:9" ht="12">
      <c r="A645" s="26">
        <v>1188</v>
      </c>
      <c r="B645" s="27" t="str">
        <f>VLOOKUP(A645,'[2]Ledenlijst'!$B$2:$N$707,2,FALSE)</f>
        <v>DE CLEEN Joeri</v>
      </c>
      <c r="C645" s="26" t="str">
        <f>VLOOKUP(A645,'[2]Ledenlijst'!$B$2:$N$707,13,FALSE)</f>
        <v>WM</v>
      </c>
      <c r="D645" s="26" t="str">
        <f>VLOOKUP(A645,'[2]Ledenlijst'!$B$2:$N$707,7,FALSE)</f>
        <v>S</v>
      </c>
      <c r="E645" s="23"/>
      <c r="F645" s="27"/>
      <c r="G645" s="23"/>
      <c r="H645" s="23"/>
      <c r="I645" s="23"/>
    </row>
    <row r="646" spans="1:9" ht="12">
      <c r="A646" s="26">
        <v>1189</v>
      </c>
      <c r="B646" s="27" t="str">
        <f>VLOOKUP(A646,'[2]Ledenlijst'!$B$2:$N$707,2,FALSE)</f>
        <v>DE CLEEN Sylvain</v>
      </c>
      <c r="C646" s="26" t="str">
        <f>VLOOKUP(A646,'[2]Ledenlijst'!$B$2:$N$707,13,FALSE)</f>
        <v>WM</v>
      </c>
      <c r="D646" s="26" t="str">
        <f>VLOOKUP(A646,'[2]Ledenlijst'!$B$2:$N$707,7,FALSE)</f>
        <v>S</v>
      </c>
      <c r="E646" s="23"/>
      <c r="F646" s="27"/>
      <c r="G646" s="23"/>
      <c r="H646" s="23"/>
      <c r="I646" s="23"/>
    </row>
    <row r="647" spans="1:9" ht="12">
      <c r="A647" s="26">
        <v>4666</v>
      </c>
      <c r="B647" s="27" t="str">
        <f>VLOOKUP(A647,'[2]Ledenlijst'!$B$2:$N$707,2,FALSE)</f>
        <v>DECONINCK Franky</v>
      </c>
      <c r="C647" s="26" t="str">
        <f>VLOOKUP(A647,'[2]Ledenlijst'!$B$2:$N$707,13,FALSE)</f>
        <v>DOS</v>
      </c>
      <c r="D647" s="26" t="str">
        <f>VLOOKUP(A647,'[2]Ledenlijst'!$B$2:$N$707,7,FALSE)</f>
        <v>S</v>
      </c>
      <c r="E647" s="23"/>
      <c r="F647" s="27"/>
      <c r="G647" s="23"/>
      <c r="H647" s="23"/>
      <c r="I647" s="23"/>
    </row>
    <row r="648" spans="1:9" ht="12">
      <c r="A648" s="26">
        <v>1195</v>
      </c>
      <c r="B648" s="27" t="str">
        <f>VLOOKUP(A648,'[2]Ledenlijst'!$B$2:$N$707,2,FALSE)</f>
        <v>DELVAUX Benoni</v>
      </c>
      <c r="C648" s="26" t="str">
        <f>VLOOKUP(A648,'[2]Ledenlijst'!$B$2:$N$707,13,FALSE)</f>
        <v>WM</v>
      </c>
      <c r="D648" s="26" t="str">
        <f>VLOOKUP(A648,'[2]Ledenlijst'!$B$2:$N$707,7,FALSE)</f>
        <v>S</v>
      </c>
      <c r="E648" s="23"/>
      <c r="F648" s="27"/>
      <c r="G648" s="23"/>
      <c r="H648" s="23"/>
      <c r="I648" s="23"/>
    </row>
    <row r="649" spans="1:9" ht="12">
      <c r="A649" s="26" t="s">
        <v>177</v>
      </c>
      <c r="B649" s="27" t="str">
        <f>VLOOKUP(A649,'[2]Ledenlijst'!$B$2:$N$707,2,FALSE)</f>
        <v>DE SCHEPPER Patrick</v>
      </c>
      <c r="C649" s="26" t="str">
        <f>VLOOKUP(A649,'[2]Ledenlijst'!$B$2:$N$707,13,FALSE)</f>
        <v>WM</v>
      </c>
      <c r="D649" s="26" t="str">
        <f>VLOOKUP(A649,'[2]Ledenlijst'!$B$2:$N$707,7,FALSE)</f>
        <v>S</v>
      </c>
      <c r="E649" s="23"/>
      <c r="F649" s="27"/>
      <c r="G649" s="23"/>
      <c r="H649" s="23"/>
      <c r="I649" s="23"/>
    </row>
    <row r="650" spans="1:9" ht="12">
      <c r="A650" s="26">
        <v>6953</v>
      </c>
      <c r="B650" s="27" t="str">
        <f>VLOOKUP(A650,'[2]Ledenlijst'!$B$2:$N$707,2,FALSE)</f>
        <v>DEWIT Anthony</v>
      </c>
      <c r="C650" s="26" t="str">
        <f>VLOOKUP(A650,'[2]Ledenlijst'!$B$2:$N$707,13,FALSE)</f>
        <v>WM</v>
      </c>
      <c r="D650" s="26" t="str">
        <f>VLOOKUP(A650,'[2]Ledenlijst'!$B$2:$N$707,7,FALSE)</f>
        <v>S</v>
      </c>
      <c r="E650" s="23"/>
      <c r="F650" s="27"/>
      <c r="G650" s="23"/>
      <c r="H650" s="23"/>
      <c r="I650" s="23"/>
    </row>
    <row r="651" spans="1:9" ht="12">
      <c r="A651" s="26">
        <v>8077</v>
      </c>
      <c r="B651" s="27" t="str">
        <f>VLOOKUP(A651,'[2]Ledenlijst'!$B$2:$N$707,2,FALSE)</f>
        <v>DE WOLF Alfons</v>
      </c>
      <c r="C651" s="26" t="str">
        <f>VLOOKUP(A651,'[2]Ledenlijst'!$B$2:$N$707,13,FALSE)</f>
        <v>WM</v>
      </c>
      <c r="D651" s="26" t="str">
        <f>VLOOKUP(A651,'[2]Ledenlijst'!$B$2:$N$707,7,FALSE)</f>
        <v>S</v>
      </c>
      <c r="E651" s="23"/>
      <c r="F651" s="26"/>
      <c r="G651" s="23"/>
      <c r="H651" s="23"/>
      <c r="I651" s="23"/>
    </row>
    <row r="652" spans="1:9" ht="12">
      <c r="A652" s="26" t="s">
        <v>178</v>
      </c>
      <c r="B652" s="27" t="str">
        <f>VLOOKUP(A652,'[2]Ledenlijst'!$B$2:$N$707,2,FALSE)</f>
        <v>D'HOOGHE Christiane</v>
      </c>
      <c r="C652" s="26" t="str">
        <f>VLOOKUP(A652,'[2]Ledenlijst'!$B$2:$N$707,13,FALSE)</f>
        <v>WM</v>
      </c>
      <c r="E652" s="26"/>
      <c r="F652" s="26" t="str">
        <f>VLOOKUP(A652,'[2]Ledenlijst'!$B$2:$N$707,7,FALSE)</f>
        <v>K</v>
      </c>
      <c r="G652" s="23"/>
      <c r="H652" s="23"/>
      <c r="I652" s="23"/>
    </row>
    <row r="653" spans="1:9" ht="12">
      <c r="A653" s="29" t="s">
        <v>179</v>
      </c>
      <c r="B653" s="27" t="str">
        <f>VLOOKUP(A653,'[2]Ledenlijst'!$B$2:$N$707,2,FALSE)</f>
        <v>FORTON Christophe</v>
      </c>
      <c r="C653" s="26" t="str">
        <f>VLOOKUP(A653,'[2]Ledenlijst'!$B$2:$N$707,13,FALSE)</f>
        <v>WM</v>
      </c>
      <c r="E653" s="23"/>
      <c r="F653" s="26" t="str">
        <f>VLOOKUP(A653,'[2]Ledenlijst'!$B$2:$N$707,7,FALSE)</f>
        <v>K</v>
      </c>
      <c r="G653" s="23"/>
      <c r="H653" s="23"/>
      <c r="I653" s="23"/>
    </row>
    <row r="654" spans="1:9" ht="12">
      <c r="A654" s="26">
        <v>2215</v>
      </c>
      <c r="B654" s="27" t="str">
        <f>VLOOKUP(A654,'[2]Ledenlijst'!$B$2:$N$707,2,FALSE)</f>
        <v>FORTON Francis</v>
      </c>
      <c r="C654" s="26" t="str">
        <f>VLOOKUP(A654,'[2]Ledenlijst'!$B$2:$N$707,13,FALSE)</f>
        <v>WM</v>
      </c>
      <c r="D654" s="26" t="str">
        <f>VLOOKUP(A654,'[2]Ledenlijst'!$B$2:$N$707,7,FALSE)</f>
        <v>S</v>
      </c>
      <c r="E654" s="23"/>
      <c r="F654" s="27"/>
      <c r="G654" s="23"/>
      <c r="H654" s="23"/>
      <c r="I654" s="23"/>
    </row>
    <row r="655" spans="1:9" ht="12">
      <c r="A655" s="29" t="s">
        <v>180</v>
      </c>
      <c r="B655" s="27" t="str">
        <f>VLOOKUP(A655,'[2]Ledenlijst'!$B$2:$N$707,2,FALSE)</f>
        <v>GOMBERT Nathalie</v>
      </c>
      <c r="C655" s="26" t="str">
        <f>VLOOKUP(A655,'[2]Ledenlijst'!$B$2:$N$707,13,FALSE)</f>
        <v>WM</v>
      </c>
      <c r="E655" s="23"/>
      <c r="F655" s="26" t="str">
        <f>VLOOKUP(A655,'[2]Ledenlijst'!$B$2:$N$707,7,FALSE)</f>
        <v>K</v>
      </c>
      <c r="G655" s="23"/>
      <c r="H655" s="23"/>
      <c r="I655" s="23"/>
    </row>
    <row r="656" spans="1:9" ht="12">
      <c r="A656" s="29">
        <v>8661</v>
      </c>
      <c r="B656" s="27" t="str">
        <f>VLOOKUP(A656,'[2]Ledenlijst'!$B$2:$N$707,2,FALSE)</f>
        <v>HEYNDRICKX Vik</v>
      </c>
      <c r="C656" s="26" t="str">
        <f>VLOOKUP(A656,'[2]Ledenlijst'!$B$2:$N$707,13,FALSE)</f>
        <v>WM</v>
      </c>
      <c r="D656" s="26" t="str">
        <f>VLOOKUP(A656,'[2]Ledenlijst'!$B$2:$N$707,7,FALSE)</f>
        <v>S</v>
      </c>
      <c r="E656" s="23"/>
      <c r="F656" s="27"/>
      <c r="G656" s="23"/>
      <c r="H656" s="23"/>
      <c r="I656" s="23"/>
    </row>
    <row r="657" spans="1:9" ht="12">
      <c r="A657" s="26">
        <v>8026</v>
      </c>
      <c r="B657" s="27" t="str">
        <f>VLOOKUP(A657,'[2]Ledenlijst'!$B$2:$N$707,2,FALSE)</f>
        <v>HOFMAN Glen</v>
      </c>
      <c r="C657" s="26" t="str">
        <f>VLOOKUP(A657,'[2]Ledenlijst'!$B$2:$N$707,13,FALSE)</f>
        <v>WM</v>
      </c>
      <c r="D657" s="26" t="str">
        <f>VLOOKUP(A657,'[2]Ledenlijst'!$B$2:$N$707,7,FALSE)</f>
        <v>S</v>
      </c>
      <c r="E657" s="23"/>
      <c r="F657" s="27"/>
      <c r="G657" s="23"/>
      <c r="H657" s="23"/>
      <c r="I657" s="23"/>
    </row>
    <row r="658" spans="1:9" ht="12">
      <c r="A658" s="26">
        <v>1004</v>
      </c>
      <c r="B658" s="27" t="str">
        <f>VLOOKUP(A658,'[2]Ledenlijst'!$B$2:$N$707,2,FALSE)</f>
        <v>HOSTENS Stefaan</v>
      </c>
      <c r="C658" s="26" t="str">
        <f>VLOOKUP(A658,'[2]Ledenlijst'!$B$2:$N$707,13,FALSE)</f>
        <v>WM</v>
      </c>
      <c r="D658" s="26" t="str">
        <f>VLOOKUP(A658,'[2]Ledenlijst'!$B$2:$N$707,7,FALSE)</f>
        <v>S</v>
      </c>
      <c r="E658" s="23"/>
      <c r="F658" s="26"/>
      <c r="G658" s="23"/>
      <c r="H658" s="23"/>
      <c r="I658" s="23"/>
    </row>
    <row r="659" spans="1:9" ht="12">
      <c r="A659" s="26" t="s">
        <v>181</v>
      </c>
      <c r="B659" s="27" t="str">
        <f>VLOOKUP(A659,'[2]Ledenlijst'!$B$2:$N$707,2,FALSE)</f>
        <v>PATERNOSTER Rita</v>
      </c>
      <c r="C659" s="26" t="str">
        <f>VLOOKUP(A659,'[2]Ledenlijst'!$B$2:$N$707,13,FALSE)</f>
        <v>WM</v>
      </c>
      <c r="E659" s="23"/>
      <c r="F659" s="26" t="str">
        <f>VLOOKUP(A659,'[2]Ledenlijst'!$B$2:$N$707,7,FALSE)</f>
        <v>K</v>
      </c>
      <c r="G659" s="23"/>
      <c r="H659" s="23"/>
      <c r="I659" s="23"/>
    </row>
    <row r="660" spans="1:9" ht="12">
      <c r="A660" s="26">
        <v>1005</v>
      </c>
      <c r="B660" s="27" t="str">
        <f>VLOOKUP(A660,'[2]Ledenlijst'!$B$2:$N$707,2,FALSE)</f>
        <v>PEETERS Leo</v>
      </c>
      <c r="C660" s="26" t="str">
        <f>VLOOKUP(A660,'[2]Ledenlijst'!$B$2:$N$707,13,FALSE)</f>
        <v>WM</v>
      </c>
      <c r="D660" s="26" t="str">
        <f>VLOOKUP(A660,'[2]Ledenlijst'!$B$2:$N$707,7,FALSE)</f>
        <v>S</v>
      </c>
      <c r="E660" s="23"/>
      <c r="F660" s="26"/>
      <c r="G660" s="23"/>
      <c r="H660" s="23"/>
      <c r="I660" s="23"/>
    </row>
    <row r="661" spans="1:9" ht="12">
      <c r="A661" s="29" t="s">
        <v>182</v>
      </c>
      <c r="B661" s="27" t="str">
        <f>VLOOKUP(A661,'[2]Ledenlijst'!$B$2:$N$707,2,FALSE)</f>
        <v>PERSOENS Nathalie</v>
      </c>
      <c r="C661" s="26" t="str">
        <f>VLOOKUP(A661,'[2]Ledenlijst'!$B$2:$N$707,13,FALSE)</f>
        <v>WM</v>
      </c>
      <c r="E661" s="23"/>
      <c r="F661" s="26" t="str">
        <f>VLOOKUP(A661,'[2]Ledenlijst'!$B$2:$N$707,7,FALSE)</f>
        <v>K</v>
      </c>
      <c r="G661" s="23"/>
      <c r="H661" s="23"/>
      <c r="I661" s="23"/>
    </row>
    <row r="662" spans="1:9" ht="12">
      <c r="A662" s="26">
        <v>4405</v>
      </c>
      <c r="B662" s="27" t="str">
        <f>VLOOKUP(A662,'[2]Ledenlijst'!$B$2:$N$707,2,FALSE)</f>
        <v>SCHIETTECATTE Yves</v>
      </c>
      <c r="C662" s="26" t="str">
        <f>VLOOKUP(A662,'[2]Ledenlijst'!$B$2:$N$707,13,FALSE)</f>
        <v>WM</v>
      </c>
      <c r="D662" s="26" t="str">
        <f>VLOOKUP(A662,'[2]Ledenlijst'!$B$2:$N$707,7,FALSE)</f>
        <v>S</v>
      </c>
      <c r="E662" s="23"/>
      <c r="F662" s="26"/>
      <c r="G662" s="23"/>
      <c r="H662" s="23"/>
      <c r="I662" s="23"/>
    </row>
    <row r="663" spans="1:9" ht="12.75">
      <c r="A663" s="29" t="s">
        <v>183</v>
      </c>
      <c r="B663" s="27" t="str">
        <f>VLOOKUP(A663,'[2]Ledenlijst'!$B$2:$N$707,2,FALSE)</f>
        <v>SPOORMANS Martin</v>
      </c>
      <c r="C663" s="26" t="str">
        <f>VLOOKUP(A663,'[2]Ledenlijst'!$B$2:$N$707,13,FALSE)</f>
        <v>WM</v>
      </c>
      <c r="F663" s="26" t="str">
        <f>VLOOKUP(A663,'[2]Ledenlijst'!$B$2:$N$707,7,FALSE)</f>
        <v>K</v>
      </c>
      <c r="G663" s="23"/>
      <c r="H663" s="23"/>
      <c r="I663" s="23"/>
    </row>
    <row r="664" spans="1:9" ht="12.75">
      <c r="A664" s="26" t="s">
        <v>184</v>
      </c>
      <c r="B664" s="27" t="str">
        <f>VLOOKUP(A664,'[2]Ledenlijst'!$B$2:$N$707,2,FALSE)</f>
        <v>STERCKVAL Michel</v>
      </c>
      <c r="C664" s="26" t="str">
        <f>VLOOKUP(A664,'[2]Ledenlijst'!$B$2:$N$707,13,FALSE)</f>
        <v>WM</v>
      </c>
      <c r="D664" s="26" t="str">
        <f>VLOOKUP(A664,'[2]Ledenlijst'!$B$2:$N$707,7,FALSE)</f>
        <v>S</v>
      </c>
      <c r="F664" s="23"/>
      <c r="G664" s="23"/>
      <c r="H664" s="23"/>
      <c r="I664" s="23"/>
    </row>
    <row r="665" spans="1:9" ht="12.75">
      <c r="A665" s="29" t="s">
        <v>185</v>
      </c>
      <c r="B665" s="27" t="str">
        <f>VLOOKUP(A665,'[2]Ledenlijst'!$B$2:$N$707,2,FALSE)</f>
        <v>TRENTINO Ismael</v>
      </c>
      <c r="C665" s="26" t="str">
        <f>VLOOKUP(A665,'[2]Ledenlijst'!$B$2:$N$707,13,FALSE)</f>
        <v>WM</v>
      </c>
      <c r="F665" s="26" t="str">
        <f>VLOOKUP(A665,'[2]Ledenlijst'!$B$2:$N$707,7,FALSE)</f>
        <v>K</v>
      </c>
      <c r="G665" s="23"/>
      <c r="H665" s="23"/>
      <c r="I665" s="23"/>
    </row>
    <row r="666" spans="1:9" ht="12.75">
      <c r="A666" s="26" t="s">
        <v>186</v>
      </c>
      <c r="B666" s="27" t="str">
        <f>VLOOKUP(A666,'[2]Ledenlijst'!$B$2:$N$707,2,FALSE)</f>
        <v>VAN BAREL Ferdinand</v>
      </c>
      <c r="C666" s="26" t="str">
        <f>VLOOKUP(A666,'[2]Ledenlijst'!$B$2:$N$707,13,FALSE)</f>
        <v>WM</v>
      </c>
      <c r="D666" s="26" t="str">
        <f>VLOOKUP(A666,'[2]Ledenlijst'!$B$2:$N$707,7,FALSE)</f>
        <v>S</v>
      </c>
      <c r="F666" s="23"/>
      <c r="G666" s="23"/>
      <c r="H666" s="23"/>
      <c r="I666" s="23"/>
    </row>
    <row r="667" spans="1:9" ht="12.75">
      <c r="A667" s="26" t="s">
        <v>187</v>
      </c>
      <c r="B667" s="27" t="str">
        <f>VLOOKUP(A667,'[2]Ledenlijst'!$B$2:$N$707,2,FALSE)</f>
        <v>VAN GOETHEM Benny</v>
      </c>
      <c r="C667" s="26" t="str">
        <f>VLOOKUP(A667,'[2]Ledenlijst'!$B$2:$N$707,13,FALSE)</f>
        <v>WM</v>
      </c>
      <c r="D667" s="26" t="str">
        <f>VLOOKUP(A667,'[2]Ledenlijst'!$B$2:$N$707,7,FALSE)</f>
        <v>S</v>
      </c>
      <c r="F667" s="23"/>
      <c r="G667" s="23"/>
      <c r="H667" s="23"/>
      <c r="I667" s="23"/>
    </row>
    <row r="668" spans="1:9" ht="12.75">
      <c r="A668" s="29" t="s">
        <v>188</v>
      </c>
      <c r="B668" s="27" t="str">
        <f>VLOOKUP(A668,'[2]Ledenlijst'!$B$2:$N$707,2,FALSE)</f>
        <v>VAN LANDEGHEM Veerle</v>
      </c>
      <c r="C668" s="26" t="str">
        <f>VLOOKUP(A668,'[2]Ledenlijst'!$B$2:$N$707,13,FALSE)</f>
        <v>WM</v>
      </c>
      <c r="F668" s="26" t="str">
        <f>VLOOKUP(A668,'[2]Ledenlijst'!$B$2:$N$707,7,FALSE)</f>
        <v>K</v>
      </c>
      <c r="G668" s="23"/>
      <c r="H668" s="23"/>
      <c r="I668" s="23"/>
    </row>
    <row r="669" spans="1:9" ht="12.75">
      <c r="A669" s="29">
        <v>7521</v>
      </c>
      <c r="B669" s="27" t="str">
        <f>VLOOKUP(A669,'[2]Ledenlijst'!$B$2:$N$707,2,FALSE)</f>
        <v>VERBERT Eddy</v>
      </c>
      <c r="C669" s="26" t="str">
        <f>VLOOKUP(A669,'[2]Ledenlijst'!$B$2:$N$707,13,FALSE)</f>
        <v>WM</v>
      </c>
      <c r="D669" s="26" t="str">
        <f>VLOOKUP(A669,'[2]Ledenlijst'!$B$2:$N$707,7,FALSE)</f>
        <v>S</v>
      </c>
      <c r="F669" s="26"/>
      <c r="G669" s="23"/>
      <c r="H669" s="23"/>
      <c r="I669" s="23"/>
    </row>
    <row r="670" spans="1:9" ht="12.75">
      <c r="A670" s="26" t="s">
        <v>189</v>
      </c>
      <c r="B670" s="27" t="str">
        <f>VLOOKUP(A670,'[2]Ledenlijst'!$B$2:$N$707,2,FALSE)</f>
        <v>VERCAUTEREN Berlinde</v>
      </c>
      <c r="C670" s="26" t="str">
        <f>VLOOKUP(A670,'[2]Ledenlijst'!$B$2:$N$707,13,FALSE)</f>
        <v>WM</v>
      </c>
      <c r="F670" s="26" t="str">
        <f>VLOOKUP(A670,'[2]Ledenlijst'!$B$2:$N$707,7,FALSE)</f>
        <v>K</v>
      </c>
      <c r="G670" s="23"/>
      <c r="H670" s="23"/>
      <c r="I670" s="23"/>
    </row>
    <row r="671" spans="1:9" ht="12.75">
      <c r="A671" s="26">
        <v>4841</v>
      </c>
      <c r="B671" s="27" t="str">
        <f>VLOOKUP(A671,'[2]Ledenlijst'!$B$2:$N$707,2,FALSE)</f>
        <v>VERPLANCKE Jean Paul</v>
      </c>
      <c r="C671" s="26" t="str">
        <f>VLOOKUP(A671,'[2]Ledenlijst'!$B$2:$N$707,13,FALSE)</f>
        <v>WM</v>
      </c>
      <c r="D671" s="26" t="str">
        <f>VLOOKUP(A671,'[2]Ledenlijst'!$B$2:$N$707,7,FALSE)</f>
        <v>S</v>
      </c>
      <c r="F671" s="23"/>
      <c r="G671" s="23"/>
      <c r="H671" s="23"/>
      <c r="I671" s="23"/>
    </row>
    <row r="672" spans="1:6" ht="12.75">
      <c r="A672" s="29" t="s">
        <v>190</v>
      </c>
      <c r="B672" s="27" t="str">
        <f>VLOOKUP(A672,'[2]Ledenlijst'!$B$2:$N$707,2,FALSE)</f>
        <v>VERSCHUREN Kathleen</v>
      </c>
      <c r="C672" s="26" t="str">
        <f>VLOOKUP(A672,'[2]Ledenlijst'!$B$2:$N$707,13,FALSE)</f>
        <v>WM</v>
      </c>
      <c r="F672" s="26" t="str">
        <f>VLOOKUP(A672,'[2]Ledenlijst'!$B$2:$N$707,7,FALSE)</f>
        <v>K</v>
      </c>
    </row>
    <row r="673" spans="1:9" ht="12.75">
      <c r="A673" s="26">
        <v>4842</v>
      </c>
      <c r="B673" s="27" t="str">
        <f>VLOOKUP(A673,'[2]Ledenlijst'!$B$2:$N$707,2,FALSE)</f>
        <v>WAUTERS Tom</v>
      </c>
      <c r="C673" s="26" t="str">
        <f>VLOOKUP(A673,'[2]Ledenlijst'!$B$2:$N$707,13,FALSE)</f>
        <v>WM</v>
      </c>
      <c r="D673" s="26" t="str">
        <f>VLOOKUP(A673,'[2]Ledenlijst'!$B$2:$N$707,7,FALSE)</f>
        <v>S</v>
      </c>
      <c r="F673" s="23"/>
      <c r="G673" s="27"/>
      <c r="H673" s="23"/>
      <c r="I673" s="23"/>
    </row>
    <row r="674" spans="1:9" ht="12.75">
      <c r="A674" s="26">
        <v>2206</v>
      </c>
      <c r="B674" s="27" t="str">
        <f>VLOOKUP(A674,'[2]Ledenlijst'!$B$2:$N$707,2,FALSE)</f>
        <v>WEEREMANS Dirk</v>
      </c>
      <c r="C674" s="26" t="str">
        <f>VLOOKUP(A674,'[2]Ledenlijst'!$B$2:$N$707,13,FALSE)</f>
        <v>WM</v>
      </c>
      <c r="D674" s="26" t="str">
        <f>VLOOKUP(A674,'[2]Ledenlijst'!$B$2:$N$707,7,FALSE)</f>
        <v>S</v>
      </c>
      <c r="F674" s="23"/>
      <c r="G674" s="27"/>
      <c r="H674" s="23"/>
      <c r="I674" s="23"/>
    </row>
    <row r="675" spans="1:9" ht="12.75">
      <c r="A675" s="26" t="s">
        <v>191</v>
      </c>
      <c r="B675" s="27" t="str">
        <f>VLOOKUP(A675,'[2]Ledenlijst'!$B$2:$N$707,2,FALSE)</f>
        <v>WENSELAERS Frieda</v>
      </c>
      <c r="C675" s="26" t="str">
        <f>VLOOKUP(A675,'[2]Ledenlijst'!$B$2:$N$707,13,FALSE)</f>
        <v>WM</v>
      </c>
      <c r="F675" s="26" t="str">
        <f>VLOOKUP(A675,'[2]Ledenlijst'!$B$2:$N$707,7,FALSE)</f>
        <v>K</v>
      </c>
      <c r="G675" s="23"/>
      <c r="H675" s="23"/>
      <c r="I675" s="23"/>
    </row>
    <row r="676" spans="1:9" ht="12.75">
      <c r="A676" s="26" t="s">
        <v>192</v>
      </c>
      <c r="B676" s="27" t="str">
        <f>VLOOKUP(A676,'[2]Ledenlijst'!$B$2:$N$707,2,FALSE)</f>
        <v>WINCKELMANS Els</v>
      </c>
      <c r="C676" s="26" t="str">
        <f>VLOOKUP(A676,'[2]Ledenlijst'!$B$2:$N$707,13,FALSE)</f>
        <v>WM</v>
      </c>
      <c r="F676" s="26" t="str">
        <f>VLOOKUP(A676,'[2]Ledenlijst'!$B$2:$N$707,7,FALSE)</f>
        <v>K</v>
      </c>
      <c r="G676" s="23">
        <f>COUNTA(A637:A676)</f>
        <v>40</v>
      </c>
      <c r="H676" s="23"/>
      <c r="I676" s="23" t="s">
        <v>193</v>
      </c>
    </row>
    <row r="677" spans="1:9" ht="12">
      <c r="A677" s="39" t="s">
        <v>194</v>
      </c>
      <c r="B677" s="27" t="str">
        <f>VLOOKUP(A677,'[2]Ledenlijst'!$B$2:$N$707,2,FALSE)</f>
        <v>ANDRIES Dina</v>
      </c>
      <c r="C677" s="26" t="str">
        <f>VLOOKUP(A677,'[2]Ledenlijst'!$B$2:$N$707,13,FALSE)</f>
        <v>KSNBA</v>
      </c>
      <c r="E677" s="23"/>
      <c r="F677" s="26" t="str">
        <f>VLOOKUP(A677,'[2]Ledenlijst'!$B$2:$N$707,7,FALSE)</f>
        <v>K</v>
      </c>
      <c r="G677" s="23"/>
      <c r="H677" s="23"/>
      <c r="I677" s="23"/>
    </row>
    <row r="678" spans="1:9" ht="12">
      <c r="A678" s="29" t="s">
        <v>195</v>
      </c>
      <c r="B678" s="27" t="str">
        <f>VLOOKUP(A678,'[2]Ledenlijst'!$B$2:$N$707,2,FALSE)</f>
        <v>BUYS Frans</v>
      </c>
      <c r="C678" s="26" t="str">
        <f>VLOOKUP(A678,'[2]Ledenlijst'!$B$2:$N$707,13,FALSE)</f>
        <v>KSNBA</v>
      </c>
      <c r="E678" s="23"/>
      <c r="F678" s="26" t="str">
        <f>VLOOKUP(A678,'[2]Ledenlijst'!$B$2:$N$707,7,FALSE)</f>
        <v>K</v>
      </c>
      <c r="G678" s="23"/>
      <c r="H678" s="23"/>
      <c r="I678" s="23"/>
    </row>
    <row r="679" spans="1:9" ht="12">
      <c r="A679" s="26">
        <v>4859</v>
      </c>
      <c r="B679" s="27" t="str">
        <f>VLOOKUP(A679,'[2]Ledenlijst'!$B$2:$N$707,2,FALSE)</f>
        <v>CHRISTIAENS Johan</v>
      </c>
      <c r="C679" s="26" t="str">
        <f>VLOOKUP(A679,'[2]Ledenlijst'!$B$2:$N$707,13,FALSE)</f>
        <v>KSNBA</v>
      </c>
      <c r="D679" s="26" t="str">
        <f>VLOOKUP(A679,'[2]Ledenlijst'!$B$2:$N$707,7,FALSE)</f>
        <v>S</v>
      </c>
      <c r="E679" s="23"/>
      <c r="F679" s="26"/>
      <c r="G679" s="23"/>
      <c r="H679" s="23"/>
      <c r="I679" s="23"/>
    </row>
    <row r="680" spans="1:9" ht="12">
      <c r="A680" s="26">
        <v>4907</v>
      </c>
      <c r="B680" s="27" t="str">
        <f>VLOOKUP(A680,'[2]Ledenlijst'!$B$2:$N$707,2,FALSE)</f>
        <v>CORNELISSEN Pierre</v>
      </c>
      <c r="C680" s="26" t="str">
        <f>VLOOKUP(A680,'[2]Ledenlijst'!$B$2:$N$707,13,FALSE)</f>
        <v>KSNBA</v>
      </c>
      <c r="D680" s="26" t="str">
        <f>VLOOKUP(A680,'[2]Ledenlijst'!$B$2:$N$707,7,FALSE)</f>
        <v>S</v>
      </c>
      <c r="E680" s="23"/>
      <c r="F680" s="26"/>
      <c r="G680" s="23"/>
      <c r="H680" s="23"/>
      <c r="I680" s="23"/>
    </row>
    <row r="681" spans="1:9" ht="12">
      <c r="A681" s="26">
        <v>4950</v>
      </c>
      <c r="B681" s="27" t="str">
        <f>VLOOKUP(A681,'[2]Ledenlijst'!$B$2:$N$707,2,FALSE)</f>
        <v>DE CONINCK Achille</v>
      </c>
      <c r="C681" s="26" t="str">
        <f>VLOOKUP(A681,'[2]Ledenlijst'!$B$2:$N$707,13,FALSE)</f>
        <v>KSNBA</v>
      </c>
      <c r="D681" s="26" t="str">
        <f>VLOOKUP(A681,'[2]Ledenlijst'!$B$2:$N$707,7,FALSE)</f>
        <v>S</v>
      </c>
      <c r="E681" s="23"/>
      <c r="F681" s="26"/>
      <c r="G681" s="23"/>
      <c r="H681" s="23"/>
      <c r="I681" s="23"/>
    </row>
    <row r="682" spans="1:9" ht="12">
      <c r="A682" s="29" t="s">
        <v>196</v>
      </c>
      <c r="B682" s="27" t="str">
        <f>VLOOKUP(A682,'[2]Ledenlijst'!$B$2:$N$707,2,FALSE)</f>
        <v>de LANOY Marleen</v>
      </c>
      <c r="C682" s="26" t="str">
        <f>VLOOKUP(A682,'[2]Ledenlijst'!$B$2:$N$707,13,FALSE)</f>
        <v>KSNBA</v>
      </c>
      <c r="E682" s="23"/>
      <c r="F682" s="26" t="str">
        <f>VLOOKUP(A682,'[2]Ledenlijst'!$B$2:$N$707,7,FALSE)</f>
        <v>K</v>
      </c>
      <c r="G682" s="23"/>
      <c r="H682" s="23"/>
      <c r="I682" s="23"/>
    </row>
    <row r="683" spans="1:9" ht="12">
      <c r="A683" s="26">
        <v>6122</v>
      </c>
      <c r="B683" s="27" t="str">
        <f>VLOOKUP(A683,'[2]Ledenlijst'!$B$2:$N$707,2,FALSE)</f>
        <v>DE MAEYER Joris</v>
      </c>
      <c r="C683" s="26" t="str">
        <f>VLOOKUP(A683,'[2]Ledenlijst'!$B$2:$N$707,13,FALSE)</f>
        <v>KSNBA</v>
      </c>
      <c r="D683" s="26" t="str">
        <f>VLOOKUP(A683,'[2]Ledenlijst'!$B$2:$N$707,7,FALSE)</f>
        <v>S</v>
      </c>
      <c r="E683" s="23"/>
      <c r="F683" s="26"/>
      <c r="G683" s="23"/>
      <c r="H683" s="23"/>
      <c r="I683" s="23"/>
    </row>
    <row r="684" spans="1:9" ht="12">
      <c r="A684" s="26">
        <v>6743</v>
      </c>
      <c r="B684" s="27" t="str">
        <f>VLOOKUP(A684,'[2]Ledenlijst'!$B$2:$N$707,2,FALSE)</f>
        <v>DE RUYTE Tom</v>
      </c>
      <c r="C684" s="26" t="str">
        <f>VLOOKUP(A684,'[2]Ledenlijst'!$B$2:$N$707,13,FALSE)</f>
        <v>KSNBA</v>
      </c>
      <c r="D684" s="26" t="str">
        <f>VLOOKUP(A684,'[2]Ledenlijst'!$B$2:$N$707,7,FALSE)</f>
        <v>S</v>
      </c>
      <c r="E684" s="23"/>
      <c r="F684" s="26"/>
      <c r="G684" s="23"/>
      <c r="H684" s="23"/>
      <c r="I684" s="23"/>
    </row>
    <row r="685" spans="1:9" ht="12">
      <c r="A685" s="26">
        <v>4913</v>
      </c>
      <c r="B685" s="27" t="str">
        <f>VLOOKUP(A685,'[2]Ledenlijst'!$B$2:$N$707,2,FALSE)</f>
        <v>DE RUYTE Yvan</v>
      </c>
      <c r="C685" s="26" t="str">
        <f>VLOOKUP(A685,'[2]Ledenlijst'!$B$2:$N$707,13,FALSE)</f>
        <v>KSNBA</v>
      </c>
      <c r="D685" s="26" t="str">
        <f>VLOOKUP(A685,'[2]Ledenlijst'!$B$2:$N$707,7,FALSE)</f>
        <v>S</v>
      </c>
      <c r="E685" s="23"/>
      <c r="F685" s="26"/>
      <c r="G685" s="23"/>
      <c r="H685" s="23"/>
      <c r="I685" s="23"/>
    </row>
    <row r="686" spans="1:9" ht="12">
      <c r="A686" s="26">
        <v>4952</v>
      </c>
      <c r="B686" s="27" t="str">
        <f>VLOOKUP(A686,'[2]Ledenlijst'!$B$2:$N$707,2,FALSE)</f>
        <v>DE SAEGER Dany</v>
      </c>
      <c r="C686" s="26" t="str">
        <f>VLOOKUP(A686,'[2]Ledenlijst'!$B$2:$N$707,13,FALSE)</f>
        <v>KSNBA</v>
      </c>
      <c r="D686" s="26" t="str">
        <f>VLOOKUP(A686,'[2]Ledenlijst'!$B$2:$N$707,7,FALSE)</f>
        <v>S</v>
      </c>
      <c r="E686" s="23"/>
      <c r="F686" s="26"/>
      <c r="G686" s="23"/>
      <c r="H686" s="23"/>
      <c r="I686" s="23"/>
    </row>
    <row r="687" spans="1:9" ht="12">
      <c r="A687" s="26">
        <v>4916</v>
      </c>
      <c r="B687" s="27" t="str">
        <f>VLOOKUP(A687,'[2]Ledenlijst'!$B$2:$N$707,2,FALSE)</f>
        <v>DE WITTE William</v>
      </c>
      <c r="C687" s="26" t="str">
        <f>VLOOKUP(A687,'[2]Ledenlijst'!$B$2:$N$707,13,FALSE)</f>
        <v>KSNBA</v>
      </c>
      <c r="D687" s="26" t="str">
        <f>VLOOKUP(A687,'[2]Ledenlijst'!$B$2:$N$707,7,FALSE)</f>
        <v>S</v>
      </c>
      <c r="E687" s="23"/>
      <c r="F687" s="26"/>
      <c r="G687" s="23"/>
      <c r="H687" s="23"/>
      <c r="I687" s="23"/>
    </row>
    <row r="688" spans="1:9" ht="12">
      <c r="A688" s="26">
        <v>8149</v>
      </c>
      <c r="B688" s="27" t="str">
        <f>VLOOKUP(A688,'[2]Ledenlijst'!$B$2:$N$707,2,FALSE)</f>
        <v>D'HONDT Roland</v>
      </c>
      <c r="C688" s="26" t="str">
        <f>VLOOKUP(A688,'[2]Ledenlijst'!$B$2:$N$707,13,FALSE)</f>
        <v>KSNBA</v>
      </c>
      <c r="D688" s="26" t="str">
        <f>VLOOKUP(A688,'[2]Ledenlijst'!$B$2:$N$707,7,FALSE)</f>
        <v>S</v>
      </c>
      <c r="E688" s="23"/>
      <c r="F688" s="27"/>
      <c r="G688" s="23"/>
      <c r="H688" s="23"/>
      <c r="I688" s="23"/>
    </row>
    <row r="689" spans="1:9" ht="12">
      <c r="A689" s="39" t="s">
        <v>197</v>
      </c>
      <c r="B689" s="27" t="str">
        <f>VLOOKUP(A689,'[2]Ledenlijst'!$B$2:$N$707,2,FALSE)</f>
        <v>EGGHE Lutgarde</v>
      </c>
      <c r="C689" s="26" t="str">
        <f>VLOOKUP(A689,'[2]Ledenlijst'!$B$2:$N$707,13,FALSE)</f>
        <v>KSNBA</v>
      </c>
      <c r="E689" s="23"/>
      <c r="F689" s="26" t="str">
        <f>VLOOKUP(A689,'[2]Ledenlijst'!$B$2:$N$707,7,FALSE)</f>
        <v>K</v>
      </c>
      <c r="G689" s="23"/>
      <c r="H689" s="23"/>
      <c r="I689" s="23"/>
    </row>
    <row r="690" spans="1:9" ht="12">
      <c r="A690" s="39">
        <v>7704</v>
      </c>
      <c r="B690" s="27" t="str">
        <f>VLOOKUP(A690,'[2]Ledenlijst'!$B$2:$N$707,2,FALSE)</f>
        <v>HEERWEGH Erik</v>
      </c>
      <c r="C690" s="26" t="str">
        <f>VLOOKUP(A690,'[2]Ledenlijst'!$B$2:$N$707,13,FALSE)</f>
        <v>KSNBA</v>
      </c>
      <c r="D690" s="26" t="str">
        <f>VLOOKUP(A690,'[2]Ledenlijst'!$B$2:$N$707,7,FALSE)</f>
        <v>S</v>
      </c>
      <c r="E690" s="23"/>
      <c r="F690" s="26"/>
      <c r="G690" s="23"/>
      <c r="H690" s="23"/>
      <c r="I690" s="23"/>
    </row>
    <row r="691" spans="1:9" ht="12">
      <c r="A691" s="26">
        <v>4920</v>
      </c>
      <c r="B691" s="27" t="str">
        <f>VLOOKUP(A691,'[2]Ledenlijst'!$B$2:$N$707,2,FALSE)</f>
        <v>HEERWEGH Robert</v>
      </c>
      <c r="C691" s="26" t="str">
        <f>VLOOKUP(A691,'[2]Ledenlijst'!$B$2:$N$707,13,FALSE)</f>
        <v>KSNBA</v>
      </c>
      <c r="D691" s="26" t="str">
        <f>VLOOKUP(A691,'[2]Ledenlijst'!$B$2:$N$707,7,FALSE)</f>
        <v>S</v>
      </c>
      <c r="E691" s="23"/>
      <c r="F691" s="26"/>
      <c r="G691" s="23"/>
      <c r="H691" s="23"/>
      <c r="I691" s="23"/>
    </row>
    <row r="692" spans="1:9" ht="12">
      <c r="A692" s="26">
        <v>5732</v>
      </c>
      <c r="B692" s="27" t="str">
        <f>VLOOKUP(A692,'[2]Ledenlijst'!$B$2:$N$707,2,FALSE)</f>
        <v>ILIANO Franz</v>
      </c>
      <c r="C692" s="26" t="str">
        <f>VLOOKUP(A692,'[2]Ledenlijst'!$B$2:$N$707,13,FALSE)</f>
        <v>KSNBA</v>
      </c>
      <c r="D692" s="26" t="str">
        <f>VLOOKUP(A692,'[2]Ledenlijst'!$B$2:$N$707,7,FALSE)</f>
        <v>S</v>
      </c>
      <c r="E692" s="23"/>
      <c r="F692" s="26"/>
      <c r="G692" s="23"/>
      <c r="H692" s="23"/>
      <c r="I692" s="23"/>
    </row>
    <row r="693" spans="1:9" ht="12">
      <c r="A693" s="26">
        <v>4922</v>
      </c>
      <c r="B693" s="27" t="str">
        <f>VLOOKUP(A693,'[2]Ledenlijst'!$B$2:$N$707,2,FALSE)</f>
        <v>LAUREYS Wilfried</v>
      </c>
      <c r="C693" s="26" t="str">
        <f>VLOOKUP(A693,'[2]Ledenlijst'!$B$2:$N$707,13,FALSE)</f>
        <v>KSNBA</v>
      </c>
      <c r="D693" s="26" t="str">
        <f>VLOOKUP(A693,'[2]Ledenlijst'!$B$2:$N$707,7,FALSE)</f>
        <v>S</v>
      </c>
      <c r="E693" s="23"/>
      <c r="F693" s="26"/>
      <c r="G693" s="23"/>
      <c r="H693" s="23"/>
      <c r="I693" s="23"/>
    </row>
    <row r="694" spans="1:9" ht="12">
      <c r="A694" s="26">
        <v>1067</v>
      </c>
      <c r="B694" s="27" t="str">
        <f>VLOOKUP(A694,'[2]Ledenlijst'!$B$2:$N$707,2,FALSE)</f>
        <v>MAES Bart</v>
      </c>
      <c r="C694" s="26" t="str">
        <f>VLOOKUP(A694,'[2]Ledenlijst'!$B$2:$N$707,13,FALSE)</f>
        <v>KSNBA</v>
      </c>
      <c r="D694" s="26" t="str">
        <f>VLOOKUP(A694,'[2]Ledenlijst'!$B$2:$N$707,7,FALSE)</f>
        <v>S</v>
      </c>
      <c r="E694" s="23"/>
      <c r="F694" s="26"/>
      <c r="G694" s="23"/>
      <c r="H694" s="23"/>
      <c r="I694" s="23"/>
    </row>
    <row r="695" spans="1:9" ht="12">
      <c r="A695" s="26">
        <v>8903</v>
      </c>
      <c r="B695" s="27" t="str">
        <f>VLOOKUP(A695,'[2]Ledenlijst'!$B$2:$N$707,2,FALSE)</f>
        <v>NEYTS Pierre</v>
      </c>
      <c r="C695" s="26" t="str">
        <f>VLOOKUP(A695,'[2]Ledenlijst'!$B$2:$N$707,13,FALSE)</f>
        <v>KSNBA</v>
      </c>
      <c r="D695" s="26" t="str">
        <f>VLOOKUP(A695,'[2]Ledenlijst'!$B$2:$N$707,7,FALSE)</f>
        <v>S</v>
      </c>
      <c r="E695" s="23"/>
      <c r="F695" s="26"/>
      <c r="G695" s="23"/>
      <c r="H695" s="23"/>
      <c r="I695" s="23"/>
    </row>
    <row r="696" spans="1:9" ht="12">
      <c r="A696" s="29" t="s">
        <v>198</v>
      </c>
      <c r="B696" s="27" t="str">
        <f>VLOOKUP(A696,'[2]Ledenlijst'!$B$2:$N$707,2,FALSE)</f>
        <v>PRESENT Liesbeth</v>
      </c>
      <c r="C696" s="26" t="str">
        <f>VLOOKUP(A696,'[2]Ledenlijst'!$B$2:$N$707,13,FALSE)</f>
        <v>KSNBA</v>
      </c>
      <c r="E696" s="23"/>
      <c r="F696" s="26" t="str">
        <f>VLOOKUP(A696,'[2]Ledenlijst'!$B$2:$N$707,7,FALSE)</f>
        <v>K</v>
      </c>
      <c r="G696" s="23"/>
      <c r="H696" s="23"/>
      <c r="I696" s="23"/>
    </row>
    <row r="697" spans="1:9" ht="12">
      <c r="A697" s="26">
        <v>8081</v>
      </c>
      <c r="B697" s="27" t="str">
        <f>VLOOKUP(A697,'[2]Ledenlijst'!$B$2:$N$707,2,FALSE)</f>
        <v>SLEEBUS Eddy</v>
      </c>
      <c r="C697" s="26" t="str">
        <f>VLOOKUP(A697,'[2]Ledenlijst'!$B$2:$N$707,13,FALSE)</f>
        <v>KSNBA</v>
      </c>
      <c r="D697" s="26" t="str">
        <f>VLOOKUP(A697,'[2]Ledenlijst'!$B$2:$N$707,7,FALSE)</f>
        <v>S</v>
      </c>
      <c r="E697" s="23"/>
      <c r="F697" s="26"/>
      <c r="G697" s="23"/>
      <c r="H697" s="23"/>
      <c r="I697" s="23"/>
    </row>
    <row r="698" spans="1:9" ht="12">
      <c r="A698" s="39" t="s">
        <v>199</v>
      </c>
      <c r="B698" s="27" t="str">
        <f>VLOOKUP(A698,'[2]Ledenlijst'!$B$2:$N$707,2,FALSE)</f>
        <v>STEVENS Marie - Yvan</v>
      </c>
      <c r="C698" s="26" t="str">
        <f>VLOOKUP(A698,'[2]Ledenlijst'!$B$2:$N$707,13,FALSE)</f>
        <v>KSNBA</v>
      </c>
      <c r="E698" s="23"/>
      <c r="F698" s="26" t="str">
        <f>VLOOKUP(A698,'[2]Ledenlijst'!$B$2:$N$707,7,FALSE)</f>
        <v>K</v>
      </c>
      <c r="G698" s="23"/>
      <c r="H698" s="23"/>
      <c r="I698" s="23"/>
    </row>
    <row r="699" spans="1:9" ht="12">
      <c r="A699" s="26">
        <v>9083</v>
      </c>
      <c r="B699" s="27" t="str">
        <f>VLOOKUP(A699,'[2]Ledenlijst'!$B$2:$N$707,2,FALSE)</f>
        <v>VAN DEN BERGHE André</v>
      </c>
      <c r="C699" s="26" t="str">
        <f>VLOOKUP(A699,'[2]Ledenlijst'!$B$2:$N$707,13,FALSE)</f>
        <v>KSNBA</v>
      </c>
      <c r="D699" s="26" t="str">
        <f>VLOOKUP(A699,'[2]Ledenlijst'!$B$2:$N$707,7,FALSE)</f>
        <v>S</v>
      </c>
      <c r="E699" s="23"/>
      <c r="F699" s="26"/>
      <c r="G699" s="23"/>
      <c r="H699" s="23"/>
      <c r="I699" s="23"/>
    </row>
    <row r="700" spans="1:9" ht="12">
      <c r="A700" s="26" t="s">
        <v>200</v>
      </c>
      <c r="B700" s="27" t="str">
        <f>VLOOKUP(A700,'[2]Ledenlijst'!$B$2:$N$707,2,FALSE)</f>
        <v>VAN GOETHEM Benny</v>
      </c>
      <c r="C700" s="26" t="str">
        <f>VLOOKUP(A700,'[2]Ledenlijst'!$B$2:$N$707,13,FALSE)</f>
        <v>KSNBA</v>
      </c>
      <c r="D700" s="26" t="str">
        <f>VLOOKUP(A700,'[2]Ledenlijst'!$B$2:$N$707,7,FALSE)</f>
        <v>S</v>
      </c>
      <c r="E700" s="23"/>
      <c r="F700" s="26"/>
      <c r="G700" s="23"/>
      <c r="H700" s="23"/>
      <c r="I700" s="23"/>
    </row>
    <row r="701" spans="1:9" ht="12">
      <c r="A701" s="29">
        <v>9476</v>
      </c>
      <c r="B701" s="27" t="str">
        <f>VLOOKUP(A701,'[2]Ledenlijst'!$B$2:$N$707,2,FALSE)</f>
        <v>VERHOFSTADT Eddy</v>
      </c>
      <c r="C701" s="26" t="str">
        <f>VLOOKUP(A701,'[2]Ledenlijst'!$B$2:$N$707,13,FALSE)</f>
        <v>KSNBA</v>
      </c>
      <c r="D701" s="26" t="str">
        <f>VLOOKUP(A701,'[2]Ledenlijst'!$B$2:$N$707,7,FALSE)</f>
        <v>S</v>
      </c>
      <c r="E701" s="23"/>
      <c r="F701" s="26"/>
      <c r="G701" s="23">
        <f>COUNTA(A677:A701)</f>
        <v>25</v>
      </c>
      <c r="H701" s="23"/>
      <c r="I701" s="23" t="s">
        <v>201</v>
      </c>
    </row>
    <row r="702" spans="1:9" ht="12">
      <c r="A702" s="26">
        <v>9147</v>
      </c>
      <c r="B702" s="27" t="str">
        <f>VLOOKUP(A702,'[2]Ledenlijst'!$B$2:$N$707,2,FALSE)</f>
        <v>BOCKLANDT Martin</v>
      </c>
      <c r="C702" s="26" t="str">
        <f>VLOOKUP(A702,'[2]Ledenlijst'!$B$2:$N$707,13,FALSE)</f>
        <v>QU</v>
      </c>
      <c r="D702" s="26" t="str">
        <f>VLOOKUP(A702,'[2]Ledenlijst'!$B$2:$N$707,7,FALSE)</f>
        <v>S</v>
      </c>
      <c r="E702" s="23"/>
      <c r="F702" s="26"/>
      <c r="G702" s="23"/>
      <c r="H702" s="23"/>
      <c r="I702" s="23"/>
    </row>
    <row r="703" spans="1:9" ht="12">
      <c r="A703" s="26">
        <v>9278</v>
      </c>
      <c r="B703" s="27" t="str">
        <f>VLOOKUP(A703,'[2]Ledenlijst'!$B$2:$N$707,2,FALSE)</f>
        <v>BOONE Koen</v>
      </c>
      <c r="C703" s="26" t="str">
        <f>VLOOKUP(A703,'[2]Ledenlijst'!$B$2:$N$707,13,FALSE)</f>
        <v>QU</v>
      </c>
      <c r="D703" s="26" t="str">
        <f>VLOOKUP(A703,'[2]Ledenlijst'!$B$2:$N$707,7,FALSE)</f>
        <v>S</v>
      </c>
      <c r="E703" s="23"/>
      <c r="F703" s="26"/>
      <c r="G703" s="23"/>
      <c r="H703" s="23"/>
      <c r="I703" s="23"/>
    </row>
    <row r="704" spans="1:9" ht="12">
      <c r="A704" s="26">
        <v>9536</v>
      </c>
      <c r="B704" s="27" t="str">
        <f>VLOOKUP(A704,'[2]Ledenlijst'!$B$2:$N$707,2,FALSE)</f>
        <v>BOONE Leo</v>
      </c>
      <c r="C704" s="26" t="str">
        <f>VLOOKUP(A704,'[2]Ledenlijst'!$B$2:$N$707,13,FALSE)</f>
        <v>QU</v>
      </c>
      <c r="D704" s="26" t="str">
        <f>VLOOKUP(A704,'[2]Ledenlijst'!$B$2:$N$707,7,FALSE)</f>
        <v>S</v>
      </c>
      <c r="E704" s="23"/>
      <c r="F704" s="26"/>
      <c r="G704" s="23"/>
      <c r="H704" s="23"/>
      <c r="I704" s="23"/>
    </row>
    <row r="705" spans="1:9" ht="12">
      <c r="A705" s="26">
        <v>4945</v>
      </c>
      <c r="B705" s="27" t="str">
        <f>VLOOKUP(A705,'[2]Ledenlijst'!$B$2:$N$707,2,FALSE)</f>
        <v>BUYLE Hubert</v>
      </c>
      <c r="C705" s="26" t="str">
        <f>VLOOKUP(A705,'[2]Ledenlijst'!$B$2:$N$707,13,FALSE)</f>
        <v>QU</v>
      </c>
      <c r="D705" s="26" t="str">
        <f>VLOOKUP(A705,'[2]Ledenlijst'!$B$2:$N$707,7,FALSE)</f>
        <v>S</v>
      </c>
      <c r="E705" s="23"/>
      <c r="F705" s="26"/>
      <c r="G705" s="23"/>
      <c r="H705" s="23"/>
      <c r="I705" s="23"/>
    </row>
    <row r="706" spans="1:6" ht="12">
      <c r="A706" s="26">
        <v>7318</v>
      </c>
      <c r="B706" s="27" t="str">
        <f>VLOOKUP(A706,'[2]Ledenlijst'!$B$2:$N$707,2,FALSE)</f>
        <v>CARDON Eric</v>
      </c>
      <c r="C706" s="26" t="str">
        <f>VLOOKUP(A706,'[2]Ledenlijst'!$B$2:$N$707,13,FALSE)</f>
        <v>QU</v>
      </c>
      <c r="D706" s="26" t="str">
        <f>VLOOKUP(A706,'[2]Ledenlijst'!$B$2:$N$707,7,FALSE)</f>
        <v>S</v>
      </c>
      <c r="E706" s="23"/>
      <c r="F706" s="27"/>
    </row>
    <row r="707" spans="1:9" ht="12">
      <c r="A707" s="26">
        <v>1329</v>
      </c>
      <c r="B707" s="27" t="str">
        <f>VLOOKUP(A707,'[2]Ledenlijst'!$B$2:$N$707,2,FALSE)</f>
        <v>COENEN Philip</v>
      </c>
      <c r="C707" s="26" t="str">
        <f>VLOOKUP(A707,'[2]Ledenlijst'!$B$2:$N$707,13,FALSE)</f>
        <v>QU</v>
      </c>
      <c r="D707" s="26" t="str">
        <f>VLOOKUP(A707,'[2]Ledenlijst'!$B$2:$N$707,7,FALSE)</f>
        <v>S</v>
      </c>
      <c r="E707" s="23"/>
      <c r="F707" s="27"/>
      <c r="G707" s="27"/>
      <c r="H707" s="23"/>
      <c r="I707" s="23"/>
    </row>
    <row r="708" spans="1:9" ht="12">
      <c r="A708" s="26">
        <v>4284</v>
      </c>
      <c r="B708" s="27" t="str">
        <f>VLOOKUP(A708,'[2]Ledenlijst'!$B$2:$N$707,2,FALSE)</f>
        <v>DE BACKER Peter</v>
      </c>
      <c r="C708" s="26" t="str">
        <f>VLOOKUP(A708,'[2]Ledenlijst'!$B$2:$N$707,13,FALSE)</f>
        <v>QU</v>
      </c>
      <c r="D708" s="26" t="str">
        <f>VLOOKUP(A708,'[2]Ledenlijst'!$B$2:$N$707,7,FALSE)</f>
        <v>S</v>
      </c>
      <c r="E708" s="23"/>
      <c r="F708" s="27"/>
      <c r="G708" s="27"/>
      <c r="H708" s="23"/>
      <c r="I708" s="23"/>
    </row>
    <row r="709" spans="1:9" ht="12">
      <c r="A709" s="26">
        <v>9445</v>
      </c>
      <c r="B709" s="27" t="str">
        <f>VLOOKUP(A709,'[2]Ledenlijst'!$B$2:$N$707,2,FALSE)</f>
        <v>DE PAEPE Dirk</v>
      </c>
      <c r="C709" s="26" t="str">
        <f>VLOOKUP(A709,'[2]Ledenlijst'!$B$2:$N$707,13,FALSE)</f>
        <v>QU</v>
      </c>
      <c r="D709" s="26" t="str">
        <f>VLOOKUP(A709,'[2]Ledenlijst'!$B$2:$N$707,7,FALSE)</f>
        <v>S</v>
      </c>
      <c r="E709" s="23"/>
      <c r="F709" s="27"/>
      <c r="G709" s="23"/>
      <c r="H709" s="23"/>
      <c r="I709" s="23"/>
    </row>
    <row r="710" spans="1:9" ht="12">
      <c r="A710" s="26">
        <v>9508</v>
      </c>
      <c r="B710" s="27" t="str">
        <f>VLOOKUP(A710,'[2]Ledenlijst'!$B$2:$N$707,2,FALSE)</f>
        <v>HEYMAN David</v>
      </c>
      <c r="C710" s="26" t="str">
        <f>VLOOKUP(A710,'[2]Ledenlijst'!$B$2:$N$707,13,FALSE)</f>
        <v>QU</v>
      </c>
      <c r="D710" s="26" t="str">
        <f>VLOOKUP(A710,'[2]Ledenlijst'!$B$2:$N$707,7,FALSE)</f>
        <v>S</v>
      </c>
      <c r="E710" s="23"/>
      <c r="F710" s="27"/>
      <c r="G710" s="23"/>
      <c r="H710" s="23"/>
      <c r="I710" s="23"/>
    </row>
    <row r="711" spans="1:9" ht="12">
      <c r="A711" s="26">
        <v>9535</v>
      </c>
      <c r="B711" s="27" t="str">
        <f>VLOOKUP(A711,'[2]Ledenlijst'!$B$2:$N$707,2,FALSE)</f>
        <v>JORISSEN Jeffrey</v>
      </c>
      <c r="C711" s="26" t="str">
        <f>VLOOKUP(A711,'[2]Ledenlijst'!$B$2:$N$707,13,FALSE)</f>
        <v>QU</v>
      </c>
      <c r="D711" s="26" t="str">
        <f>VLOOKUP(A711,'[2]Ledenlijst'!$B$2:$N$707,7,FALSE)</f>
        <v>S</v>
      </c>
      <c r="E711" s="23"/>
      <c r="F711" s="27"/>
      <c r="G711" s="23"/>
      <c r="H711" s="23"/>
      <c r="I711" s="23"/>
    </row>
    <row r="712" spans="1:9" ht="12">
      <c r="A712" s="29" t="s">
        <v>202</v>
      </c>
      <c r="B712" s="27" t="str">
        <f>VLOOKUP(A712,'[2]Ledenlijst'!$B$2:$N$707,2,FALSE)</f>
        <v>MATTENS Roger</v>
      </c>
      <c r="C712" s="26" t="str">
        <f>VLOOKUP(A712,'[2]Ledenlijst'!$B$2:$N$707,13,FALSE)</f>
        <v>QU</v>
      </c>
      <c r="E712" s="23"/>
      <c r="F712" s="26" t="str">
        <f>VLOOKUP(A712,'[2]Ledenlijst'!$B$2:$N$707,7,FALSE)</f>
        <v>K</v>
      </c>
      <c r="G712" s="23"/>
      <c r="H712" s="23"/>
      <c r="I712" s="23"/>
    </row>
    <row r="713" spans="1:9" ht="12">
      <c r="A713" s="29">
        <v>1204</v>
      </c>
      <c r="B713" s="27" t="str">
        <f>VLOOKUP(A713,'[2]Ledenlijst'!$B$2:$N$707,2,FALSE)</f>
        <v>MERCKX Eddy</v>
      </c>
      <c r="C713" s="26" t="str">
        <f>VLOOKUP(A713,'[2]Ledenlijst'!$B$2:$N$707,13,FALSE)</f>
        <v>QU</v>
      </c>
      <c r="D713" s="26" t="str">
        <f>VLOOKUP(A713,'[2]Ledenlijst'!$B$2:$N$707,7,FALSE)</f>
        <v>S</v>
      </c>
      <c r="E713" s="23"/>
      <c r="F713" s="27"/>
      <c r="G713" s="23"/>
      <c r="H713" s="23"/>
      <c r="I713" s="23"/>
    </row>
    <row r="714" spans="1:9" ht="12">
      <c r="A714" s="26">
        <v>4964</v>
      </c>
      <c r="B714" s="27" t="str">
        <f>VLOOKUP(A714,'[2]Ledenlijst'!$B$2:$N$707,2,FALSE)</f>
        <v>RAEMDONCK Honoré</v>
      </c>
      <c r="C714" s="26" t="str">
        <f>VLOOKUP(A714,'[2]Ledenlijst'!$B$2:$N$707,13,FALSE)</f>
        <v>QU</v>
      </c>
      <c r="D714" s="26" t="str">
        <f>VLOOKUP(A714,'[2]Ledenlijst'!$B$2:$N$707,7,FALSE)</f>
        <v>S</v>
      </c>
      <c r="E714" s="23"/>
      <c r="F714" s="27"/>
      <c r="G714" s="23"/>
      <c r="H714" s="23"/>
      <c r="I714" s="23"/>
    </row>
    <row r="715" spans="1:9" ht="12">
      <c r="A715" s="26">
        <v>6219</v>
      </c>
      <c r="B715" s="27" t="str">
        <f>VLOOKUP(A715,'[2]Ledenlijst'!$B$2:$N$707,2,FALSE)</f>
        <v>RAEMDONCK Tommy</v>
      </c>
      <c r="C715" s="26" t="str">
        <f>VLOOKUP(A715,'[2]Ledenlijst'!$B$2:$N$707,13,FALSE)</f>
        <v>QU</v>
      </c>
      <c r="D715" s="26" t="str">
        <f>VLOOKUP(A715,'[2]Ledenlijst'!$B$2:$N$707,7,FALSE)</f>
        <v>S</v>
      </c>
      <c r="E715" s="23"/>
      <c r="F715" s="27"/>
      <c r="G715" s="23"/>
      <c r="H715" s="23"/>
      <c r="I715" s="23"/>
    </row>
    <row r="716" spans="1:9" ht="12">
      <c r="A716" s="26">
        <v>8682</v>
      </c>
      <c r="B716" s="27" t="str">
        <f>VLOOKUP(A716,'[2]Ledenlijst'!$B$2:$N$707,2,FALSE)</f>
        <v>TEMPELS André</v>
      </c>
      <c r="C716" s="26" t="str">
        <f>VLOOKUP(A716,'[2]Ledenlijst'!$B$2:$N$707,13,FALSE)</f>
        <v>QU</v>
      </c>
      <c r="D716" s="26" t="str">
        <f>VLOOKUP(A716,'[2]Ledenlijst'!$B$2:$N$707,7,FALSE)</f>
        <v>S</v>
      </c>
      <c r="E716" s="23"/>
      <c r="F716" s="26"/>
      <c r="G716" s="23"/>
      <c r="H716" s="23"/>
      <c r="I716" s="23"/>
    </row>
    <row r="717" spans="1:9" ht="12">
      <c r="A717" s="26">
        <v>9970</v>
      </c>
      <c r="B717" s="27" t="str">
        <f>VLOOKUP(A717,'[2]Ledenlijst'!$B$2:$N$707,2,FALSE)</f>
        <v>VAN GOETHEM Wim</v>
      </c>
      <c r="C717" s="26" t="str">
        <f>VLOOKUP(A717,'[2]Ledenlijst'!$B$2:$N$707,13,FALSE)</f>
        <v>QU</v>
      </c>
      <c r="D717" s="26" t="str">
        <f>VLOOKUP(A717,'[2]Ledenlijst'!$B$2:$N$707,7,FALSE)</f>
        <v>S</v>
      </c>
      <c r="E717" s="23"/>
      <c r="F717" s="27"/>
      <c r="G717" s="23"/>
      <c r="H717" s="23"/>
      <c r="I717" s="23"/>
    </row>
    <row r="718" spans="1:9" ht="12">
      <c r="A718" s="26">
        <v>4334</v>
      </c>
      <c r="B718" s="27" t="str">
        <f>VLOOKUP(A718,'[2]Ledenlijst'!$B$2:$N$707,2,FALSE)</f>
        <v>VAN HAUTE Guido</v>
      </c>
      <c r="C718" s="26" t="str">
        <f>VLOOKUP(A718,'[2]Ledenlijst'!$B$2:$N$707,13,FALSE)</f>
        <v>QU</v>
      </c>
      <c r="D718" s="26" t="str">
        <f>VLOOKUP(A718,'[2]Ledenlijst'!$B$2:$N$707,7,FALSE)</f>
        <v>S</v>
      </c>
      <c r="E718" s="23"/>
      <c r="F718" s="27"/>
      <c r="G718" s="23"/>
      <c r="H718" s="23"/>
      <c r="I718" s="23"/>
    </row>
    <row r="719" spans="1:9" ht="12">
      <c r="A719" s="26">
        <v>4412</v>
      </c>
      <c r="B719" s="27" t="str">
        <f>VLOOKUP(A719,'[2]Ledenlijst'!$B$2:$N$707,2,FALSE)</f>
        <v>VAN KERCKHOVE Freddy</v>
      </c>
      <c r="C719" s="26" t="str">
        <f>VLOOKUP(A719,'[2]Ledenlijst'!$B$2:$N$707,13,FALSE)</f>
        <v>QU</v>
      </c>
      <c r="D719" s="26" t="str">
        <f>VLOOKUP(A719,'[2]Ledenlijst'!$B$2:$N$707,7,FALSE)</f>
        <v>S</v>
      </c>
      <c r="E719" s="23"/>
      <c r="F719" s="27"/>
      <c r="G719" s="23"/>
      <c r="H719" s="23"/>
      <c r="I719" s="23"/>
    </row>
    <row r="720" spans="1:9" ht="12">
      <c r="A720" s="26">
        <v>4977</v>
      </c>
      <c r="B720" s="27" t="str">
        <f>VLOOKUP(A720,'[2]Ledenlijst'!$B$2:$N$707,2,FALSE)</f>
        <v>VLERICK Dirk</v>
      </c>
      <c r="C720" s="26" t="str">
        <f>VLOOKUP(A720,'[2]Ledenlijst'!$B$2:$N$707,13,FALSE)</f>
        <v>QU</v>
      </c>
      <c r="D720" s="26" t="str">
        <f>VLOOKUP(A720,'[2]Ledenlijst'!$B$2:$N$707,7,FALSE)</f>
        <v>S</v>
      </c>
      <c r="E720" s="23"/>
      <c r="F720" s="27"/>
      <c r="G720" s="23"/>
      <c r="H720" s="23"/>
      <c r="I720" s="23"/>
    </row>
    <row r="721" spans="1:9" ht="12">
      <c r="A721" s="26">
        <v>7530</v>
      </c>
      <c r="B721" s="27" t="str">
        <f>VLOOKUP(A721,'[2]Ledenlijst'!$B$2:$N$707,2,FALSE)</f>
        <v>VLERICK Mathieu</v>
      </c>
      <c r="C721" s="26" t="str">
        <f>VLOOKUP(A721,'[2]Ledenlijst'!$B$2:$N$707,13,FALSE)</f>
        <v>QU</v>
      </c>
      <c r="D721" s="26" t="str">
        <f>VLOOKUP(A721,'[2]Ledenlijst'!$B$2:$N$707,7,FALSE)</f>
        <v>S</v>
      </c>
      <c r="E721" s="23"/>
      <c r="F721" s="27"/>
      <c r="G721" s="23">
        <f>COUNTA(A702:A721)</f>
        <v>20</v>
      </c>
      <c r="H721" s="23"/>
      <c r="I721" s="23" t="s">
        <v>203</v>
      </c>
    </row>
    <row r="722" spans="1:9" ht="12" customHeight="1">
      <c r="A722" s="26"/>
      <c r="C722" s="28"/>
      <c r="D722" s="28"/>
      <c r="E722" s="20"/>
      <c r="F722" s="20"/>
      <c r="G722" s="20"/>
      <c r="H722" s="20"/>
      <c r="I722" s="20"/>
    </row>
    <row r="723" spans="1:9" ht="12" customHeight="1">
      <c r="A723" s="20"/>
      <c r="B723" s="20"/>
      <c r="C723" s="23">
        <f>COUNTA(C601:C721)</f>
        <v>121</v>
      </c>
      <c r="D723" s="23">
        <f>COUNTA(D601:D721)</f>
        <v>95</v>
      </c>
      <c r="E723" s="23">
        <f>COUNTA(E601:E721)</f>
        <v>1</v>
      </c>
      <c r="F723" s="23">
        <f>COUNTA(F601:F721)</f>
        <v>25</v>
      </c>
      <c r="G723" s="20"/>
      <c r="H723" s="23">
        <f>SUM(G601:G722)</f>
        <v>121</v>
      </c>
      <c r="I723" s="23" t="s">
        <v>204</v>
      </c>
    </row>
    <row r="724" spans="1:9" ht="7.5" customHeight="1" thickBot="1">
      <c r="A724" s="33"/>
      <c r="B724" s="34"/>
      <c r="C724" s="33"/>
      <c r="D724" s="33"/>
      <c r="E724" s="40"/>
      <c r="F724" s="41"/>
      <c r="G724" s="33"/>
      <c r="H724" s="41"/>
      <c r="I724" s="41"/>
    </row>
    <row r="725" spans="1:9" ht="7.5" customHeight="1" thickTop="1">
      <c r="A725" s="26"/>
      <c r="E725" s="24"/>
      <c r="F725" s="20"/>
      <c r="G725" s="26"/>
      <c r="H725" s="23"/>
      <c r="I725" s="23"/>
    </row>
    <row r="726" spans="1:9" ht="8.25" customHeight="1">
      <c r="A726" s="20"/>
      <c r="E726" s="24"/>
      <c r="F726" s="20"/>
      <c r="G726" s="24"/>
      <c r="H726" s="24"/>
      <c r="I726" s="24"/>
    </row>
    <row r="727" spans="1:9" ht="12">
      <c r="A727" s="23">
        <f>COUNTA(A3:A724)</f>
        <v>703</v>
      </c>
      <c r="D727" s="24">
        <f>SUM(D3:D726)</f>
        <v>579</v>
      </c>
      <c r="E727" s="24">
        <f>SUM(E3:E724)</f>
        <v>8</v>
      </c>
      <c r="F727" s="24">
        <f>SUM(F3:F724)</f>
        <v>116</v>
      </c>
      <c r="G727" s="24"/>
      <c r="H727" s="24">
        <f>SUM(H3:H723)</f>
        <v>703</v>
      </c>
      <c r="I727" s="24"/>
    </row>
    <row r="728" spans="1:5" ht="12">
      <c r="A728" s="20"/>
      <c r="B728" s="20"/>
      <c r="E728" s="28"/>
    </row>
    <row r="729" spans="1:9" ht="12">
      <c r="A729" s="21" t="s">
        <v>205</v>
      </c>
      <c r="B729" s="42">
        <f>COUNTA(G3:G722)</f>
        <v>36</v>
      </c>
      <c r="C729" s="24"/>
      <c r="D729" s="23" t="s">
        <v>206</v>
      </c>
      <c r="E729" s="24" t="s">
        <v>207</v>
      </c>
      <c r="F729" s="24" t="s">
        <v>208</v>
      </c>
      <c r="G729" s="20"/>
      <c r="H729" s="24" t="s">
        <v>209</v>
      </c>
      <c r="I729" s="24"/>
    </row>
    <row r="733" spans="1:3" ht="12.75">
      <c r="A733" s="43">
        <v>6966</v>
      </c>
      <c r="B733" s="27" t="s">
        <v>217</v>
      </c>
      <c r="C733" s="26" t="s">
        <v>218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Verbeken</dc:creator>
  <cp:keywords/>
  <dc:description/>
  <cp:lastModifiedBy>Albert</cp:lastModifiedBy>
  <cp:lastPrinted>2016-10-19T14:25:18Z</cp:lastPrinted>
  <dcterms:created xsi:type="dcterms:W3CDTF">2016-09-05T07:03:46Z</dcterms:created>
  <dcterms:modified xsi:type="dcterms:W3CDTF">2017-11-07T09:28:01Z</dcterms:modified>
  <cp:category/>
  <cp:version/>
  <cp:contentType/>
  <cp:contentStatus/>
</cp:coreProperties>
</file>