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V 5 KADER MB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9" i="1" l="1"/>
  <c r="B29" i="1"/>
  <c r="M28" i="1"/>
  <c r="B28" i="1"/>
  <c r="M27" i="1"/>
  <c r="B27" i="1"/>
  <c r="M26" i="1"/>
  <c r="B26" i="1"/>
  <c r="M19" i="1"/>
  <c r="B19" i="1"/>
  <c r="M18" i="1"/>
  <c r="B18" i="1"/>
  <c r="M17" i="1"/>
  <c r="B17" i="1"/>
  <c r="M16" i="1"/>
  <c r="B16" i="1"/>
  <c r="M15" i="1"/>
  <c r="B15" i="1"/>
</calcChain>
</file>

<file path=xl/sharedStrings.xml><?xml version="1.0" encoding="utf-8"?>
<sst xmlns="http://schemas.openxmlformats.org/spreadsheetml/2006/main" count="62" uniqueCount="34">
  <si>
    <t xml:space="preserve">    KONINKLIJKE BELGISCHE BILJARTBOND</t>
  </si>
  <si>
    <t>Gewest  Beide Vlaanderen</t>
  </si>
  <si>
    <t>sportjaar : 2016 - 2017</t>
  </si>
  <si>
    <t>KAMPIOENSCHAP van BELGIE</t>
  </si>
  <si>
    <t>5° KLASSE KADER MB</t>
  </si>
  <si>
    <t xml:space="preserve">POULE A : in </t>
  </si>
  <si>
    <t>OOSTENDSE BA  (OS)  Residentie  Hydro Palace - Zeedijk, 250 - 8400 Oostende         0486/ 71 25 83</t>
  </si>
  <si>
    <t>DEELNEMERS</t>
  </si>
  <si>
    <t>ROOSTER</t>
  </si>
  <si>
    <t>za, 29  okt  2016 om 14u00</t>
  </si>
  <si>
    <t>zo, 30 okt   2016 om 14u00</t>
  </si>
  <si>
    <t>-</t>
  </si>
  <si>
    <t>POULE B : in</t>
  </si>
  <si>
    <t>BC 'T SLEEPBOOTJE  Café ' t Sleepbootje - Dorpstraat, 119  - 9130 Kieldrecht                    03/ 773 32 23</t>
  </si>
  <si>
    <t>V1</t>
  </si>
  <si>
    <t>V2</t>
  </si>
  <si>
    <t>W1</t>
  </si>
  <si>
    <t>W2</t>
  </si>
  <si>
    <t>na klassement</t>
  </si>
  <si>
    <t>*</t>
  </si>
  <si>
    <t>Te spelen punten :  50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</si>
  <si>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</si>
  <si>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2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</si>
  <si>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</si>
  <si>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 en de tweede van elke poule 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</si>
  <si>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26 en 27 november  2016 </t>
    </r>
    <r>
      <rPr>
        <sz val="8"/>
        <rFont val="Arial"/>
        <family val="2"/>
      </rPr>
      <t xml:space="preserve"> in district Brugge-Zeekust  ( indien er zich een speler van het district Brugge kan plaatsen.)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</si>
  <si>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</si>
  <si>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30 oktober 2016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</si>
  <si>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</si>
  <si>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</si>
  <si>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Beide Vlaanderen</t>
  </si>
  <si>
    <t>vr, 28  okt  2016 om 19u30</t>
  </si>
  <si>
    <t>zo, 30 okt   2016 om 17u00</t>
  </si>
  <si>
    <r>
      <rPr>
        <b/>
        <sz val="14"/>
        <color rgb="FF0070C0"/>
        <rFont val="Arial"/>
        <family val="2"/>
      </rPr>
      <t>GECORRIGEERDE KALENDER</t>
    </r>
    <r>
      <rPr>
        <b/>
        <sz val="14"/>
        <rFont val="Arial"/>
        <family val="2"/>
      </rPr>
      <t xml:space="preserve"> GEWESTELIJKE   VOORWEDSTRIJDEN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</si>
</sst>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7" xfId="0" applyFont="1" applyBorder="1"/>
    <xf numFmtId="0" fontId="6" fillId="0" borderId="7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/>
    <xf numFmtId="0" fontId="15" fillId="0" borderId="0" xfId="0" applyFont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/>
    <xf numFmtId="0" fontId="1" fillId="0" borderId="4" xfId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" fillId="0" borderId="0" xfId="1" applyBorder="1"/>
    <xf numFmtId="0" fontId="1" fillId="0" borderId="5" xfId="1" applyBorder="1"/>
    <xf numFmtId="0" fontId="18" fillId="0" borderId="0" xfId="0" applyFont="1" applyBorder="1" applyAlignment="1">
      <alignment horizontal="center"/>
    </xf>
    <xf numFmtId="0" fontId="1" fillId="0" borderId="6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Border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1" fillId="0" borderId="0" xfId="0" applyFont="1" applyAlignment="1">
      <alignment horizontal="center"/>
    </xf>
    <xf numFmtId="0" fontId="6" fillId="0" borderId="0" xfId="1" applyFont="1"/>
    <xf numFmtId="0" fontId="1" fillId="0" borderId="0" xfId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" fillId="0" borderId="0" xfId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66675"/>
          <a:ext cx="752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876925" y="9525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elijke%20voorronde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7° vrij KB "/>
      <sheetName val="GV 4° vrij KB"/>
      <sheetName val="roosters"/>
      <sheetName val="club"/>
      <sheetName val="leden"/>
      <sheetName val="1° GV 3VRIJ KB"/>
      <sheetName val="2° GV 3VRIJ KB "/>
      <sheetName val="1° GV 2° VRIJ KB"/>
      <sheetName val="2° GV 2° VRIJ KB "/>
      <sheetName val="1° GV 1° VRIJ KB"/>
      <sheetName val="2° GV 1° VRIJ KB "/>
      <sheetName val="1° GV 3° kader KG"/>
      <sheetName val="2° GV 3°kader  KB"/>
      <sheetName val="1° GV 2° kader KB"/>
      <sheetName val="2° GV 2° kader KB "/>
      <sheetName val="GV 3° band KB"/>
      <sheetName val="1° GV 2° band KB "/>
      <sheetName val="2° GV 2°band  KB "/>
      <sheetName val="GV 6° 3band KB"/>
      <sheetName val="GV exc 3band KB "/>
      <sheetName val="GV 4° vrij MB"/>
      <sheetName val="1° GV 3VRIJ MG "/>
      <sheetName val="2° GV 3VRIJ MG "/>
      <sheetName val="1° GV 2VRIJ MG "/>
      <sheetName val="2° GV 2VRIJ MG"/>
      <sheetName val="GV 5 KADER MB "/>
      <sheetName val="1° GV 4°  K 472  "/>
      <sheetName val="2° GV 4° K 472 MG "/>
      <sheetName val="1° GV 3°  K 472 "/>
      <sheetName val="2° GV 3° K 472 MG "/>
      <sheetName val="GV 4° BAND MB "/>
      <sheetName val="GV 3° BAND MB "/>
      <sheetName val="GV 2° BAND MB "/>
      <sheetName val="GV 1° BAND MB"/>
      <sheetName val="Blad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ACG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4" workbookViewId="0">
      <selection activeCell="AC11" sqref="AC11"/>
    </sheetView>
  </sheetViews>
  <sheetFormatPr defaultColWidth="2.7109375" defaultRowHeight="12.75" x14ac:dyDescent="0.2"/>
  <cols>
    <col min="1" max="23" width="2.7109375" customWidth="1"/>
    <col min="24" max="24" width="3.42578125" customWidth="1"/>
    <col min="27" max="27" width="5" bestFit="1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4"/>
      <c r="B2" s="5"/>
      <c r="C2" s="5"/>
      <c r="D2" s="5"/>
      <c r="E2" s="5"/>
      <c r="F2" s="55" t="s">
        <v>0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"/>
      <c r="AG2" s="5"/>
      <c r="AH2" s="5"/>
      <c r="AI2" s="5"/>
      <c r="AJ2" s="6"/>
    </row>
    <row r="3" spans="1:36" x14ac:dyDescent="0.2">
      <c r="A3" s="4"/>
      <c r="B3" s="5"/>
      <c r="C3" s="5"/>
      <c r="D3" s="5"/>
      <c r="E3" s="5"/>
      <c r="F3" s="56" t="s">
        <v>1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"/>
      <c r="AG3" s="5"/>
      <c r="AH3" s="5"/>
      <c r="AI3" s="5"/>
      <c r="AJ3" s="6"/>
    </row>
    <row r="4" spans="1:36" x14ac:dyDescent="0.2">
      <c r="A4" s="4"/>
      <c r="B4" s="5"/>
      <c r="C4" s="5"/>
      <c r="D4" s="5"/>
      <c r="E4" s="5"/>
      <c r="F4" s="57" t="s">
        <v>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"/>
      <c r="AG4" s="5"/>
      <c r="AH4" s="5"/>
      <c r="AI4" s="5"/>
      <c r="AJ4" s="6"/>
    </row>
    <row r="5" spans="1:3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58" t="s">
        <v>4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8"/>
      <c r="AH6" s="8"/>
      <c r="AI6" s="8"/>
      <c r="AJ6" s="16"/>
    </row>
    <row r="8" spans="1:36" ht="18" x14ac:dyDescent="0.25">
      <c r="A8" s="59" t="s">
        <v>33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9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36" x14ac:dyDescent="0.2">
      <c r="A11" s="18" t="s">
        <v>5</v>
      </c>
      <c r="B11" s="19"/>
      <c r="C11" s="20"/>
      <c r="D11" s="20"/>
      <c r="E11" s="20"/>
      <c r="F11" s="18" t="s">
        <v>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3" spans="1:36" x14ac:dyDescent="0.2">
      <c r="B13" s="21" t="s">
        <v>7</v>
      </c>
      <c r="P13" s="21" t="s">
        <v>8</v>
      </c>
    </row>
    <row r="15" spans="1:36" x14ac:dyDescent="0.2">
      <c r="A15">
        <v>1</v>
      </c>
      <c r="B15" s="22" t="str">
        <f>VLOOKUP(J15,[1]leden!A$1:B$65536,2,FALSE)</f>
        <v>VERMEULEN Johan</v>
      </c>
      <c r="C15" s="22"/>
      <c r="D15" s="22"/>
      <c r="E15" s="22"/>
      <c r="F15" s="22"/>
      <c r="G15" s="22"/>
      <c r="H15" s="22"/>
      <c r="I15" s="22"/>
      <c r="J15" s="60">
        <v>7010</v>
      </c>
      <c r="K15" s="60"/>
      <c r="L15" s="22"/>
      <c r="M15" s="22" t="str">
        <f>VLOOKUP(J15,[1]leden!A$1:C$65536,3,FALSE)</f>
        <v>OS</v>
      </c>
      <c r="N15" s="22"/>
      <c r="O15" s="22"/>
      <c r="P15" s="61" t="s">
        <v>9</v>
      </c>
      <c r="Q15" s="62"/>
      <c r="R15" s="62"/>
      <c r="S15" s="62"/>
      <c r="T15" s="62"/>
      <c r="U15" s="62"/>
      <c r="V15" s="62"/>
      <c r="W15" s="62"/>
      <c r="X15" s="63"/>
      <c r="Y15" s="23"/>
      <c r="Z15" s="23"/>
      <c r="AA15" s="61" t="s">
        <v>10</v>
      </c>
      <c r="AB15" s="62"/>
      <c r="AC15" s="62"/>
      <c r="AD15" s="62"/>
      <c r="AE15" s="62"/>
      <c r="AF15" s="62"/>
      <c r="AG15" s="62"/>
      <c r="AH15" s="62"/>
      <c r="AI15" s="63"/>
    </row>
    <row r="16" spans="1:36" x14ac:dyDescent="0.2">
      <c r="A16">
        <v>2</v>
      </c>
      <c r="B16" s="22" t="str">
        <f>VLOOKUP(J16,[1]leden!A$1:B$65536,2,FALSE)</f>
        <v>WERBROUCK Luc</v>
      </c>
      <c r="C16" s="22"/>
      <c r="D16" s="22"/>
      <c r="E16" s="22"/>
      <c r="F16" s="22"/>
      <c r="G16" s="22"/>
      <c r="H16" s="22"/>
      <c r="I16" s="22"/>
      <c r="J16" s="60">
        <v>4133</v>
      </c>
      <c r="K16" s="60"/>
      <c r="L16" s="22"/>
      <c r="M16" s="22" t="str">
        <f>VLOOKUP(J16,[1]leden!A$1:C$65536,3,FALSE)</f>
        <v>OS</v>
      </c>
      <c r="N16" s="22"/>
      <c r="O16" s="22"/>
      <c r="P16" s="24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4"/>
      <c r="AB16" s="25"/>
      <c r="AC16" s="25"/>
      <c r="AD16" s="25"/>
      <c r="AE16" s="25"/>
      <c r="AF16" s="25"/>
      <c r="AG16" s="25"/>
      <c r="AH16" s="25"/>
      <c r="AI16" s="26"/>
    </row>
    <row r="17" spans="1:35" x14ac:dyDescent="0.2">
      <c r="A17">
        <v>3</v>
      </c>
      <c r="B17" s="22" t="str">
        <f>VLOOKUP(J17,[1]leden!A$1:B$65536,2,FALSE)</f>
        <v>VERCRUYSSE Johan</v>
      </c>
      <c r="C17" s="22"/>
      <c r="D17" s="22"/>
      <c r="E17" s="22"/>
      <c r="F17" s="22"/>
      <c r="G17" s="22"/>
      <c r="H17" s="22"/>
      <c r="I17" s="22"/>
      <c r="J17" s="60">
        <v>4242</v>
      </c>
      <c r="K17" s="60"/>
      <c r="L17" s="22"/>
      <c r="M17" s="22" t="str">
        <f>VLOOKUP(J17,[1]leden!A$1:C$65536,3,FALSE)</f>
        <v>K.Br</v>
      </c>
      <c r="N17" s="22"/>
      <c r="O17" s="22"/>
      <c r="P17" s="24"/>
      <c r="Q17" s="28">
        <v>1</v>
      </c>
      <c r="R17" s="28" t="s">
        <v>11</v>
      </c>
      <c r="S17" s="28">
        <v>2</v>
      </c>
      <c r="T17" s="28"/>
      <c r="U17" s="28">
        <v>3</v>
      </c>
      <c r="V17" s="28" t="s">
        <v>11</v>
      </c>
      <c r="W17" s="28">
        <v>4</v>
      </c>
      <c r="X17" s="29"/>
      <c r="Y17" s="30"/>
      <c r="Z17" s="30"/>
      <c r="AA17" s="31"/>
      <c r="AB17" s="28">
        <v>1</v>
      </c>
      <c r="AC17" s="28" t="s">
        <v>11</v>
      </c>
      <c r="AD17" s="28">
        <v>3</v>
      </c>
      <c r="AE17" s="28"/>
      <c r="AF17" s="28">
        <v>2</v>
      </c>
      <c r="AG17" s="28" t="s">
        <v>11</v>
      </c>
      <c r="AH17" s="28">
        <v>5</v>
      </c>
      <c r="AI17" s="26"/>
    </row>
    <row r="18" spans="1:35" x14ac:dyDescent="0.2">
      <c r="A18">
        <v>4</v>
      </c>
      <c r="B18" s="22" t="str">
        <f>VLOOKUP(J18,[1]leden!A$1:B$65536,2,FALSE)</f>
        <v>DUEZ Bernard</v>
      </c>
      <c r="J18" s="54">
        <v>9971</v>
      </c>
      <c r="K18" s="54"/>
      <c r="M18" s="22" t="str">
        <f>VLOOKUP(J18,[1]leden!A$1:C$65536,3,FALSE)</f>
        <v>RT</v>
      </c>
      <c r="O18" s="22"/>
      <c r="P18" s="24"/>
      <c r="Q18" s="28">
        <v>1</v>
      </c>
      <c r="R18" s="28" t="s">
        <v>11</v>
      </c>
      <c r="S18" s="28">
        <v>5</v>
      </c>
      <c r="T18" s="28"/>
      <c r="U18" s="28">
        <v>2</v>
      </c>
      <c r="V18" s="28" t="s">
        <v>11</v>
      </c>
      <c r="W18" s="28">
        <v>4</v>
      </c>
      <c r="X18" s="29"/>
      <c r="Y18" s="30"/>
      <c r="Z18" s="30"/>
      <c r="AA18" s="31"/>
      <c r="AB18" s="28">
        <v>5</v>
      </c>
      <c r="AC18" s="28" t="s">
        <v>11</v>
      </c>
      <c r="AD18" s="28">
        <v>4</v>
      </c>
      <c r="AE18" s="28"/>
      <c r="AF18" s="28">
        <v>2</v>
      </c>
      <c r="AG18" s="28" t="s">
        <v>11</v>
      </c>
      <c r="AH18" s="28">
        <v>3</v>
      </c>
      <c r="AI18" s="26"/>
    </row>
    <row r="19" spans="1:35" x14ac:dyDescent="0.2">
      <c r="A19">
        <v>5</v>
      </c>
      <c r="B19" s="22" t="str">
        <f>VLOOKUP(J19,[1]leden!A$1:B$65536,2,FALSE)</f>
        <v>HOUTHAEVE Jean-Marie</v>
      </c>
      <c r="J19" s="54">
        <v>4776</v>
      </c>
      <c r="K19" s="54"/>
      <c r="M19" s="22" t="str">
        <f>VLOOKUP(J19,[1]leden!A$1:C$65536,3,FALSE)</f>
        <v>DOS</v>
      </c>
      <c r="O19" s="22"/>
      <c r="P19" s="32"/>
      <c r="Q19" s="28"/>
      <c r="R19" s="28"/>
      <c r="S19" s="28">
        <v>3</v>
      </c>
      <c r="T19" s="28" t="s">
        <v>11</v>
      </c>
      <c r="U19" s="28">
        <v>5</v>
      </c>
      <c r="X19" s="29"/>
      <c r="Y19" s="30"/>
      <c r="Z19" s="30"/>
      <c r="AA19" s="31"/>
      <c r="AB19" s="30"/>
      <c r="AC19" s="30"/>
      <c r="AD19" s="28">
        <v>1</v>
      </c>
      <c r="AE19" s="28" t="s">
        <v>11</v>
      </c>
      <c r="AF19" s="28">
        <v>4</v>
      </c>
      <c r="AI19" s="33"/>
    </row>
    <row r="20" spans="1:35" x14ac:dyDescent="0.2">
      <c r="B20" s="22"/>
      <c r="J20" s="54"/>
      <c r="K20" s="54"/>
      <c r="M20" s="22"/>
      <c r="O20" s="22"/>
      <c r="P20" s="7"/>
      <c r="Q20" s="8"/>
      <c r="R20" s="8"/>
      <c r="S20" s="8"/>
      <c r="T20" s="8"/>
      <c r="U20" s="8"/>
      <c r="V20" s="8"/>
      <c r="W20" s="8"/>
      <c r="X20" s="16"/>
      <c r="AA20" s="7"/>
      <c r="AB20" s="8"/>
      <c r="AC20" s="8"/>
      <c r="AD20" s="8"/>
      <c r="AE20" s="8"/>
      <c r="AF20" s="8"/>
      <c r="AG20" s="8"/>
      <c r="AH20" s="8"/>
      <c r="AI20" s="16"/>
    </row>
    <row r="21" spans="1:35" x14ac:dyDescent="0.2">
      <c r="B21" s="22"/>
      <c r="H21" s="22"/>
      <c r="J21" s="54"/>
      <c r="K21" s="54"/>
      <c r="M21" s="22"/>
      <c r="P21" s="5"/>
      <c r="Q21" s="34"/>
      <c r="R21" s="34"/>
      <c r="S21" s="34"/>
      <c r="T21" s="34"/>
      <c r="U21" s="34"/>
      <c r="V21" s="34"/>
      <c r="W21" s="34"/>
      <c r="X21" s="34"/>
      <c r="AA21" s="5"/>
      <c r="AB21" s="34"/>
      <c r="AC21" s="34"/>
      <c r="AD21" s="34"/>
      <c r="AE21" s="34"/>
      <c r="AF21" s="34"/>
      <c r="AG21" s="34"/>
      <c r="AH21" s="34"/>
      <c r="AI21" s="5"/>
    </row>
    <row r="22" spans="1:35" x14ac:dyDescent="0.2">
      <c r="A22" s="18" t="s">
        <v>12</v>
      </c>
      <c r="B22" s="35"/>
      <c r="C22" s="36"/>
      <c r="D22" s="36"/>
      <c r="E22" s="36"/>
      <c r="F22" s="18" t="s">
        <v>13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4" spans="1:35" x14ac:dyDescent="0.2">
      <c r="B24" s="21" t="s">
        <v>7</v>
      </c>
      <c r="P24" s="21" t="s">
        <v>8</v>
      </c>
    </row>
    <row r="25" spans="1:35" x14ac:dyDescent="0.2"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x14ac:dyDescent="0.2">
      <c r="A26">
        <v>1</v>
      </c>
      <c r="B26" s="22" t="str">
        <f>VLOOKUP(J26,[1]leden!A$1:B$65536,2,FALSE)</f>
        <v>NOPPE Robert</v>
      </c>
      <c r="C26" s="22"/>
      <c r="D26" s="22"/>
      <c r="E26" s="22"/>
      <c r="F26" s="22"/>
      <c r="G26" s="22"/>
      <c r="H26" s="22"/>
      <c r="I26" s="22"/>
      <c r="J26" s="60">
        <v>4853</v>
      </c>
      <c r="K26" s="60"/>
      <c r="L26" s="22"/>
      <c r="M26" s="22" t="str">
        <f>VLOOKUP(J26,[1]leden!A$1:C$65536,3,FALSE)</f>
        <v>BCSK</v>
      </c>
      <c r="N26" s="22"/>
      <c r="O26" s="22"/>
      <c r="P26" s="64" t="s">
        <v>31</v>
      </c>
      <c r="Q26" s="65"/>
      <c r="R26" s="65"/>
      <c r="S26" s="65"/>
      <c r="T26" s="65"/>
      <c r="U26" s="65"/>
      <c r="V26" s="65"/>
      <c r="W26" s="65"/>
      <c r="X26" s="66"/>
      <c r="Y26" s="53"/>
      <c r="Z26" s="53"/>
      <c r="AA26" s="64" t="s">
        <v>32</v>
      </c>
      <c r="AB26" s="65"/>
      <c r="AC26" s="65"/>
      <c r="AD26" s="65"/>
      <c r="AE26" s="65"/>
      <c r="AF26" s="65"/>
      <c r="AG26" s="65"/>
      <c r="AH26" s="65"/>
      <c r="AI26" s="66"/>
    </row>
    <row r="27" spans="1:35" x14ac:dyDescent="0.2">
      <c r="A27">
        <v>2</v>
      </c>
      <c r="B27" s="22" t="str">
        <f>VLOOKUP(J27,[1]leden!A$1:B$65536,2,FALSE)</f>
        <v>ROSIER Nick</v>
      </c>
      <c r="C27" s="22"/>
      <c r="D27" s="22"/>
      <c r="E27" s="22"/>
      <c r="F27" s="22"/>
      <c r="G27" s="22"/>
      <c r="H27" s="22"/>
      <c r="I27" s="22"/>
      <c r="J27" s="60">
        <v>9441</v>
      </c>
      <c r="K27" s="60"/>
      <c r="L27" s="22"/>
      <c r="M27" s="22" t="str">
        <f>VLOOKUP(J27,[1]leden!A$1:C$65536,3,FALSE)</f>
        <v>BCSK</v>
      </c>
      <c r="N27" s="22"/>
      <c r="O27" s="22"/>
      <c r="P27" s="31"/>
      <c r="Q27" s="67"/>
      <c r="R27" s="67"/>
      <c r="S27" s="67"/>
      <c r="T27" s="38"/>
      <c r="U27" s="30"/>
      <c r="V27" s="30"/>
      <c r="W27" s="30"/>
      <c r="X27" s="39"/>
      <c r="Y27" s="30"/>
      <c r="Z27" s="30"/>
      <c r="AA27" s="31"/>
      <c r="AB27" s="67"/>
      <c r="AC27" s="67"/>
      <c r="AD27" s="67"/>
      <c r="AE27" s="38"/>
      <c r="AF27" s="67"/>
      <c r="AG27" s="67"/>
      <c r="AH27" s="67"/>
      <c r="AI27" s="39"/>
    </row>
    <row r="28" spans="1:35" x14ac:dyDescent="0.2">
      <c r="A28">
        <v>3</v>
      </c>
      <c r="B28" s="22" t="str">
        <f>VLOOKUP(J28,[1]leden!A$1:B$65536,2,FALSE)</f>
        <v>BAELE Edmond</v>
      </c>
      <c r="C28" s="22"/>
      <c r="D28" s="22"/>
      <c r="E28" s="22"/>
      <c r="F28" s="22"/>
      <c r="G28" s="22"/>
      <c r="H28" s="22"/>
      <c r="I28" s="22"/>
      <c r="J28" s="60">
        <v>8897</v>
      </c>
      <c r="K28" s="60"/>
      <c r="L28" s="22"/>
      <c r="M28" s="22" t="str">
        <f>VLOOKUP(J28,[1]leden!A$1:C$65536,3,FALSE)</f>
        <v>K.BCAW</v>
      </c>
      <c r="N28" s="22"/>
      <c r="O28" s="22"/>
      <c r="P28" s="31"/>
      <c r="Q28" s="28">
        <v>1</v>
      </c>
      <c r="R28" s="28" t="s">
        <v>11</v>
      </c>
      <c r="S28" s="28">
        <v>2</v>
      </c>
      <c r="T28" s="28"/>
      <c r="U28" s="28">
        <v>3</v>
      </c>
      <c r="V28" s="28" t="s">
        <v>11</v>
      </c>
      <c r="W28" s="28">
        <v>4</v>
      </c>
      <c r="X28" s="29"/>
      <c r="Y28" s="30"/>
      <c r="Z28" s="30"/>
      <c r="AA28" s="31"/>
      <c r="AB28" s="28" t="s">
        <v>14</v>
      </c>
      <c r="AC28" s="28" t="s">
        <v>11</v>
      </c>
      <c r="AD28" s="28" t="s">
        <v>15</v>
      </c>
      <c r="AE28" s="28"/>
      <c r="AF28" s="28" t="s">
        <v>16</v>
      </c>
      <c r="AG28" s="28" t="s">
        <v>11</v>
      </c>
      <c r="AH28" s="28" t="s">
        <v>17</v>
      </c>
      <c r="AI28" s="39"/>
    </row>
    <row r="29" spans="1:35" x14ac:dyDescent="0.2">
      <c r="A29">
        <v>4</v>
      </c>
      <c r="B29" s="22" t="str">
        <f>VLOOKUP(J29,[1]leden!A$1:B$65536,2,FALSE)</f>
        <v>WUYTACK Gunther</v>
      </c>
      <c r="C29" s="22"/>
      <c r="D29" s="22"/>
      <c r="E29" s="22"/>
      <c r="F29" s="22"/>
      <c r="G29" s="22"/>
      <c r="H29" s="22"/>
      <c r="I29" s="22"/>
      <c r="J29" s="60">
        <v>9533</v>
      </c>
      <c r="K29" s="60"/>
      <c r="L29" s="22"/>
      <c r="M29" s="22" t="str">
        <f>VLOOKUP(J29,[1]leden!A$1:C$65536,3,FALSE)</f>
        <v>KGV</v>
      </c>
      <c r="N29" s="22"/>
      <c r="O29" s="22"/>
      <c r="P29" s="31"/>
      <c r="Q29" s="28" t="s">
        <v>14</v>
      </c>
      <c r="R29" s="28" t="s">
        <v>11</v>
      </c>
      <c r="S29" s="28" t="s">
        <v>17</v>
      </c>
      <c r="T29" s="28"/>
      <c r="U29" s="28" t="s">
        <v>15</v>
      </c>
      <c r="V29" s="28" t="s">
        <v>11</v>
      </c>
      <c r="W29" s="28" t="s">
        <v>16</v>
      </c>
      <c r="X29" s="29"/>
      <c r="Y29" s="30"/>
      <c r="Z29" s="30"/>
      <c r="AA29" s="31"/>
      <c r="AB29" s="40" t="s">
        <v>18</v>
      </c>
      <c r="AC29" s="40"/>
      <c r="AD29" s="40"/>
      <c r="AE29" s="30"/>
      <c r="AF29" s="30"/>
      <c r="AG29" s="30"/>
      <c r="AH29" s="30"/>
      <c r="AI29" s="29"/>
    </row>
    <row r="30" spans="1:35" x14ac:dyDescent="0.2">
      <c r="B30" s="22"/>
      <c r="J30" s="54"/>
      <c r="K30" s="54"/>
      <c r="M30" s="22"/>
      <c r="O30" s="22"/>
      <c r="P30" s="31"/>
      <c r="Q30" s="28"/>
      <c r="R30" s="28"/>
      <c r="S30" s="28"/>
      <c r="T30" s="38"/>
      <c r="U30" s="38"/>
      <c r="V30" s="38"/>
      <c r="W30" s="28"/>
      <c r="X30" s="29"/>
      <c r="Y30" s="30"/>
      <c r="Z30" s="30"/>
      <c r="AA30" s="31"/>
      <c r="AB30" s="38">
        <v>1</v>
      </c>
      <c r="AC30" s="38" t="s">
        <v>11</v>
      </c>
      <c r="AD30" s="38">
        <v>4</v>
      </c>
      <c r="AE30" s="28"/>
      <c r="AF30" s="28">
        <v>2</v>
      </c>
      <c r="AG30" s="28" t="s">
        <v>11</v>
      </c>
      <c r="AH30" s="28">
        <v>3</v>
      </c>
      <c r="AI30" s="39"/>
    </row>
    <row r="31" spans="1:35" x14ac:dyDescent="0.2">
      <c r="P31" s="41"/>
      <c r="Q31" s="42"/>
      <c r="R31" s="42"/>
      <c r="S31" s="42"/>
      <c r="T31" s="42"/>
      <c r="U31" s="42"/>
      <c r="V31" s="42"/>
      <c r="W31" s="42"/>
      <c r="X31" s="43"/>
      <c r="Y31" s="30"/>
      <c r="Z31" s="30"/>
      <c r="AA31" s="41"/>
      <c r="AB31" s="42"/>
      <c r="AC31" s="42"/>
      <c r="AD31" s="42"/>
      <c r="AE31" s="42"/>
      <c r="AF31" s="42"/>
      <c r="AG31" s="42"/>
      <c r="AH31" s="42"/>
      <c r="AI31" s="44"/>
    </row>
    <row r="32" spans="1:35" x14ac:dyDescent="0.2">
      <c r="P32" s="5"/>
      <c r="Q32" s="34"/>
      <c r="R32" s="34"/>
      <c r="S32" s="34"/>
      <c r="T32" s="34"/>
      <c r="U32" s="34"/>
      <c r="V32" s="34"/>
      <c r="W32" s="34"/>
      <c r="X32" s="34"/>
      <c r="AA32" s="5"/>
      <c r="AB32" s="34"/>
      <c r="AC32" s="34"/>
      <c r="AD32" s="34"/>
      <c r="AE32" s="34"/>
      <c r="AF32" s="34"/>
      <c r="AG32" s="34"/>
      <c r="AH32" s="34"/>
      <c r="AI32" s="5"/>
    </row>
    <row r="33" spans="1:35" x14ac:dyDescent="0.2">
      <c r="P33" s="5"/>
      <c r="Q33" s="34"/>
      <c r="R33" s="34"/>
      <c r="S33" s="34"/>
      <c r="T33" s="34"/>
      <c r="U33" s="34"/>
      <c r="V33" s="34"/>
      <c r="W33" s="34"/>
      <c r="X33" s="34"/>
      <c r="AA33" s="5"/>
      <c r="AB33" s="34"/>
      <c r="AC33" s="34"/>
      <c r="AD33" s="34"/>
      <c r="AE33" s="34"/>
      <c r="AF33" s="34"/>
      <c r="AG33" s="34"/>
      <c r="AH33" s="34"/>
      <c r="AI33" s="5"/>
    </row>
    <row r="34" spans="1:35" x14ac:dyDescent="0.2">
      <c r="A34" t="s">
        <v>19</v>
      </c>
      <c r="B34" s="45" t="s">
        <v>20</v>
      </c>
      <c r="P34" s="5"/>
      <c r="Q34" s="34"/>
      <c r="R34" s="34"/>
      <c r="S34" s="34"/>
      <c r="T34" s="34"/>
      <c r="U34" s="34"/>
      <c r="V34" s="34"/>
      <c r="W34" s="34"/>
      <c r="X34" s="34"/>
      <c r="AA34" s="5"/>
      <c r="AB34" s="34"/>
      <c r="AC34" s="34"/>
      <c r="AD34" s="34"/>
      <c r="AE34" s="34"/>
      <c r="AF34" s="34"/>
      <c r="AG34" s="34"/>
      <c r="AH34" s="34"/>
      <c r="AI34" s="5"/>
    </row>
    <row r="36" spans="1:35" x14ac:dyDescent="0.2">
      <c r="A36" t="s">
        <v>19</v>
      </c>
      <c r="B36" s="45" t="s">
        <v>21</v>
      </c>
      <c r="G36" s="46" t="s">
        <v>22</v>
      </c>
      <c r="H36" s="47"/>
      <c r="I36" s="22"/>
      <c r="L36" s="22"/>
    </row>
    <row r="37" spans="1:35" x14ac:dyDescent="0.2">
      <c r="B37" s="22"/>
      <c r="G37" t="s">
        <v>23</v>
      </c>
      <c r="H37" s="47"/>
      <c r="I37" s="22"/>
      <c r="L37" s="22"/>
    </row>
    <row r="38" spans="1:35" x14ac:dyDescent="0.2">
      <c r="B38" s="22"/>
      <c r="D38" s="47"/>
      <c r="E38" s="22"/>
      <c r="H38" s="22"/>
      <c r="J38" s="22"/>
    </row>
    <row r="39" spans="1:35" x14ac:dyDescent="0.2">
      <c r="A39" t="s">
        <v>19</v>
      </c>
      <c r="B39" s="48" t="s">
        <v>24</v>
      </c>
      <c r="E39" s="47"/>
      <c r="F39" s="22"/>
      <c r="I39" s="22"/>
      <c r="K39" s="22"/>
    </row>
    <row r="40" spans="1:35" x14ac:dyDescent="0.2">
      <c r="B40" s="22"/>
      <c r="E40" s="47"/>
      <c r="F40" s="22"/>
      <c r="I40" s="22"/>
      <c r="K40" s="22"/>
    </row>
    <row r="41" spans="1:35" x14ac:dyDescent="0.2">
      <c r="B41" s="22"/>
      <c r="D41" s="47"/>
      <c r="E41" s="22"/>
      <c r="H41" s="22"/>
      <c r="J41" s="22"/>
    </row>
    <row r="42" spans="1:35" x14ac:dyDescent="0.2">
      <c r="A42" t="s">
        <v>19</v>
      </c>
      <c r="B42" s="49" t="s">
        <v>25</v>
      </c>
      <c r="C42" s="46"/>
      <c r="D42" s="50"/>
      <c r="E42" s="22"/>
      <c r="F42" s="46"/>
      <c r="G42" s="46"/>
      <c r="H42" s="22"/>
      <c r="J42" s="22"/>
    </row>
    <row r="43" spans="1:35" x14ac:dyDescent="0.2">
      <c r="B43" s="22"/>
      <c r="D43" s="47"/>
      <c r="E43" s="22"/>
      <c r="H43" s="22"/>
      <c r="J43" s="22"/>
    </row>
    <row r="44" spans="1:35" x14ac:dyDescent="0.2">
      <c r="A44" t="s">
        <v>19</v>
      </c>
      <c r="B44" s="22" t="s">
        <v>26</v>
      </c>
      <c r="D44" s="47"/>
      <c r="E44" s="22"/>
      <c r="H44" s="22"/>
      <c r="J44" s="22"/>
    </row>
    <row r="45" spans="1:35" x14ac:dyDescent="0.2">
      <c r="B45" s="22"/>
      <c r="D45" s="47"/>
      <c r="E45" s="22"/>
      <c r="H45" s="22"/>
      <c r="J45" s="22"/>
    </row>
    <row r="46" spans="1:35" x14ac:dyDescent="0.2">
      <c r="A46" t="s">
        <v>19</v>
      </c>
      <c r="B46" s="22" t="s">
        <v>27</v>
      </c>
      <c r="D46" s="47"/>
      <c r="E46" s="22"/>
      <c r="H46" s="22"/>
      <c r="J46" s="22"/>
    </row>
    <row r="47" spans="1:35" x14ac:dyDescent="0.2">
      <c r="B47" s="51" t="s">
        <v>28</v>
      </c>
      <c r="C47" s="30"/>
      <c r="D47" s="52"/>
      <c r="E47" s="51"/>
      <c r="F47" s="30"/>
      <c r="G47" s="30"/>
      <c r="H47" s="51"/>
      <c r="I47" s="30"/>
      <c r="J47" s="5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9" spans="4:25" x14ac:dyDescent="0.2">
      <c r="D49" s="68"/>
      <c r="E49" s="68"/>
      <c r="F49" s="68"/>
      <c r="G49" s="68"/>
      <c r="H49" s="68"/>
      <c r="I49" s="68"/>
      <c r="J49" s="68"/>
      <c r="Y49" s="22" t="s">
        <v>29</v>
      </c>
    </row>
    <row r="50" spans="4:25" x14ac:dyDescent="0.2">
      <c r="D50" s="22"/>
      <c r="F50" s="47"/>
      <c r="G50" s="22"/>
      <c r="Y50" s="22" t="s">
        <v>30</v>
      </c>
    </row>
  </sheetData>
  <mergeCells count="25">
    <mergeCell ref="J28:K28"/>
    <mergeCell ref="J29:K29"/>
    <mergeCell ref="J30:K30"/>
    <mergeCell ref="D49:J49"/>
    <mergeCell ref="J26:K26"/>
    <mergeCell ref="P26:X26"/>
    <mergeCell ref="AA26:AI26"/>
    <mergeCell ref="J27:K27"/>
    <mergeCell ref="Q27:S27"/>
    <mergeCell ref="AB27:AD27"/>
    <mergeCell ref="AF27:AH27"/>
    <mergeCell ref="J21:K21"/>
    <mergeCell ref="F2:AE2"/>
    <mergeCell ref="F3:AE3"/>
    <mergeCell ref="F4:AE4"/>
    <mergeCell ref="V6:AF6"/>
    <mergeCell ref="A8:AJ8"/>
    <mergeCell ref="J15:K15"/>
    <mergeCell ref="P15:X15"/>
    <mergeCell ref="AA15:AI15"/>
    <mergeCell ref="J16:K16"/>
    <mergeCell ref="J17:K17"/>
    <mergeCell ref="J18:K18"/>
    <mergeCell ref="J19:K19"/>
    <mergeCell ref="J20:K20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5 KADER MB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2016-09-27T06:50:09Z</dcterms:created>
  <dcterms:modified xsi:type="dcterms:W3CDTF">2016-10-12T15:54:55Z</dcterms:modified>
</cp:coreProperties>
</file>