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1° GV 3° kader K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7" i="1" l="1"/>
  <c r="M39" i="1"/>
  <c r="B39" i="1"/>
  <c r="M38" i="1"/>
  <c r="B38" i="1"/>
  <c r="M37" i="1"/>
  <c r="B37" i="1"/>
  <c r="M36" i="1"/>
  <c r="B36" i="1"/>
  <c r="M28" i="1"/>
  <c r="B28" i="1"/>
  <c r="M27" i="1"/>
  <c r="B27" i="1"/>
  <c r="M26" i="1"/>
  <c r="B26" i="1"/>
  <c r="M25" i="1"/>
  <c r="B25" i="1"/>
  <c r="M16" i="1"/>
  <c r="B16" i="1"/>
  <c r="M15" i="1"/>
  <c r="B15" i="1"/>
  <c r="M14" i="1"/>
  <c r="B14" i="1"/>
  <c r="M19" i="1"/>
  <c r="B19" i="1"/>
  <c r="M18" i="1"/>
  <c r="B18" i="1"/>
</calcChain>
</file>

<file path=xl/sharedStrings.xml><?xml version="1.0" encoding="utf-8"?>
<sst xmlns="http://schemas.openxmlformats.org/spreadsheetml/2006/main" count="88" uniqueCount="40">
  <si>
    <t xml:space="preserve">    KONINKLIJKE BELGISCHE BILJARTBOND</t>
  </si>
  <si>
    <t>Gewest  Beide Vlaanderen</t>
  </si>
  <si>
    <t>sportjaar : 2016 - 2017</t>
  </si>
  <si>
    <t>KAMPIOENSCHAP van BELGIE</t>
  </si>
  <si>
    <t>3° KLASSE kader KB</t>
  </si>
  <si>
    <t xml:space="preserve">POULE A : </t>
  </si>
  <si>
    <t>DEELNEMERS</t>
  </si>
  <si>
    <t>ROOSTER</t>
  </si>
  <si>
    <t xml:space="preserve">  </t>
  </si>
  <si>
    <t>za, 22 oktober 2016 om 14:00</t>
  </si>
  <si>
    <t>-</t>
  </si>
  <si>
    <t xml:space="preserve">POULE B :  </t>
  </si>
  <si>
    <t>K.BRUGSE BC  - Diksmuidestraat, 3B - 8000 Brugge                            050/ 33 22 82</t>
  </si>
  <si>
    <t>zo, 23 oktober 2016 om 14:00</t>
  </si>
  <si>
    <t>V1</t>
  </si>
  <si>
    <t>V2</t>
  </si>
  <si>
    <t>W1</t>
  </si>
  <si>
    <t>W2</t>
  </si>
  <si>
    <t>na klassement</t>
  </si>
  <si>
    <t xml:space="preserve">POULE C :  </t>
  </si>
  <si>
    <t>KB DE GILDEVRIENDEN  Sporthal "Stassijns" - Ropstraat 32A - 9120 Haasdonk           0496/ 99 14 44</t>
  </si>
  <si>
    <t>*</t>
  </si>
  <si>
    <t>Te spelen punten :  120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</si>
  <si>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</si>
  <si>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</t>
    </r>
  </si>
  <si>
    <t>2. Wedstrijdpunten onder het minimum gemiddelde.</t>
  </si>
  <si>
    <r>
      <t>PLAATSEN ZICH VOOR DE TWEEDE GEWESTELIJKE VOORRONDE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>de eerste en de beste tweede volgens gemiddelde van poule A,B,C</t>
    </r>
  </si>
  <si>
    <r>
      <rPr>
        <sz val="9"/>
        <rFont val="Arial"/>
        <family val="2"/>
      </rPr>
      <t>Deze gaat door op</t>
    </r>
    <r>
      <rPr>
        <b/>
        <sz val="9"/>
        <rFont val="Arial"/>
        <family val="2"/>
      </rPr>
      <t xml:space="preserve"> 12 of 13 november 2016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</si>
  <si>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</si>
  <si>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23 oktober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</si>
  <si>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</si>
  <si>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</si>
  <si>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</si>
  <si>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VFF</t>
  </si>
  <si>
    <t xml:space="preserve">BC RISQUONS-TOUT - Chaussée de Lille 429  7700 Mouscron   056/ 34 52 28  </t>
  </si>
  <si>
    <t>V4</t>
  </si>
  <si>
    <t>W4</t>
  </si>
  <si>
    <t>GEWIJZIGDE KALENDER  EERSTE GEWESTELIJKE   VOORWEDSTRIJDEN</t>
  </si>
  <si>
    <t>do, 20 oktober 2016 om 19:00</t>
  </si>
  <si>
    <t>vr, 21 oktober 2016 om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</si>
</sst>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color rgb="FF00206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10" fillId="0" borderId="0" xfId="0" applyFont="1"/>
    <xf numFmtId="0" fontId="12" fillId="0" borderId="0" xfId="1" applyFont="1"/>
    <xf numFmtId="0" fontId="13" fillId="0" borderId="0" xfId="1" applyFont="1"/>
    <xf numFmtId="0" fontId="7" fillId="0" borderId="0" xfId="1"/>
    <xf numFmtId="0" fontId="14" fillId="0" borderId="0" xfId="1" applyFont="1"/>
    <xf numFmtId="0" fontId="5" fillId="0" borderId="0" xfId="0" applyFont="1"/>
    <xf numFmtId="0" fontId="7" fillId="0" borderId="4" xfId="1" applyBorder="1"/>
    <xf numFmtId="0" fontId="7" fillId="0" borderId="0" xfId="1" applyBorder="1"/>
    <xf numFmtId="0" fontId="7" fillId="0" borderId="5" xfId="1" applyBorder="1"/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8" xfId="1" applyBorder="1"/>
    <xf numFmtId="0" fontId="16" fillId="0" borderId="0" xfId="1" applyFont="1"/>
    <xf numFmtId="0" fontId="17" fillId="0" borderId="0" xfId="0" applyFont="1" applyBorder="1" applyAlignment="1">
      <alignment horizontal="center"/>
    </xf>
    <xf numFmtId="0" fontId="7" fillId="0" borderId="7" xfId="1" applyBorder="1"/>
    <xf numFmtId="0" fontId="7" fillId="0" borderId="0" xfId="1" applyFill="1"/>
    <xf numFmtId="0" fontId="0" fillId="0" borderId="0" xfId="0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5" fillId="0" borderId="0" xfId="1" applyFont="1"/>
    <xf numFmtId="0" fontId="7" fillId="0" borderId="0" xfId="1" applyAlignment="1">
      <alignment horizontal="center"/>
    </xf>
    <xf numFmtId="0" fontId="21" fillId="0" borderId="0" xfId="1" applyFont="1"/>
    <xf numFmtId="0" fontId="22" fillId="0" borderId="0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0" xfId="1" applyFont="1"/>
    <xf numFmtId="0" fontId="22" fillId="0" borderId="4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2" fillId="0" borderId="4" xfId="1" applyFont="1" applyBorder="1"/>
    <xf numFmtId="0" fontId="22" fillId="0" borderId="0" xfId="0" applyFont="1"/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6" xfId="1" applyFont="1" applyBorder="1"/>
    <xf numFmtId="0" fontId="23" fillId="0" borderId="0" xfId="0" applyFont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26" fillId="0" borderId="0" xfId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47625</xdr:rowOff>
    </xdr:from>
    <xdr:to>
      <xdr:col>35</xdr:col>
      <xdr:colOff>123825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47625"/>
          <a:ext cx="781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workbookViewId="0">
      <selection activeCell="AN16" sqref="AN16"/>
    </sheetView>
  </sheetViews>
  <sheetFormatPr defaultColWidth="2.7109375" defaultRowHeight="12.75" x14ac:dyDescent="0.2"/>
  <cols>
    <col min="1" max="23" width="2.7109375" customWidth="1"/>
    <col min="24" max="24" width="3.42578125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1" t="s">
        <v>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2" t="s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63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4" t="s">
        <v>4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  <c r="AH6" s="8"/>
      <c r="AI6" s="8"/>
      <c r="AJ6" s="16"/>
    </row>
    <row r="8" spans="1:36" ht="18" x14ac:dyDescent="0.25">
      <c r="A8" s="65" t="s">
        <v>37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23" customFormat="1" x14ac:dyDescent="0.2">
      <c r="A10" s="46" t="s">
        <v>5</v>
      </c>
      <c r="B10" s="19"/>
      <c r="C10" s="18"/>
      <c r="D10" s="18"/>
      <c r="E10" s="46" t="s">
        <v>34</v>
      </c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1"/>
      <c r="AH10" s="22"/>
      <c r="AI10" s="22"/>
      <c r="AJ10" s="22"/>
    </row>
    <row r="11" spans="1:36" s="23" customFormat="1" x14ac:dyDescent="0.2"/>
    <row r="12" spans="1:36" s="23" customFormat="1" x14ac:dyDescent="0.2">
      <c r="B12" s="24" t="s">
        <v>6</v>
      </c>
      <c r="P12" s="24" t="s">
        <v>7</v>
      </c>
      <c r="Y12" s="23" t="s">
        <v>8</v>
      </c>
    </row>
    <row r="13" spans="1:36" s="23" customFormat="1" x14ac:dyDescent="0.2"/>
    <row r="14" spans="1:36" s="23" customFormat="1" x14ac:dyDescent="0.2">
      <c r="A14" s="23">
        <v>1</v>
      </c>
      <c r="B14" s="25" t="str">
        <f>VLOOKUP(J14,[1]leden!A$1:B$65536,2,FALSE)</f>
        <v>DESTAILLEUR Patrick</v>
      </c>
      <c r="C14" s="25"/>
      <c r="D14" s="25"/>
      <c r="E14" s="25"/>
      <c r="F14" s="25"/>
      <c r="G14" s="25"/>
      <c r="H14" s="25"/>
      <c r="I14" s="25"/>
      <c r="J14" s="67">
        <v>7542</v>
      </c>
      <c r="K14" s="67"/>
      <c r="L14" s="25"/>
      <c r="M14" s="25" t="str">
        <f>VLOOKUP(J14,[1]leden!A$1:C$65536,3,FALSE)</f>
        <v>RT</v>
      </c>
      <c r="P14" s="71" t="s">
        <v>38</v>
      </c>
      <c r="Q14" s="72"/>
      <c r="R14" s="72"/>
      <c r="S14" s="72"/>
      <c r="T14" s="72"/>
      <c r="U14" s="72"/>
      <c r="V14" s="72"/>
      <c r="W14" s="72"/>
      <c r="X14" s="73"/>
      <c r="Y14" s="74"/>
      <c r="Z14" s="74"/>
      <c r="AA14" s="71" t="s">
        <v>39</v>
      </c>
      <c r="AB14" s="72"/>
      <c r="AC14" s="72"/>
      <c r="AD14" s="72"/>
      <c r="AE14" s="72"/>
      <c r="AF14" s="72"/>
      <c r="AG14" s="72"/>
      <c r="AH14" s="72"/>
      <c r="AI14" s="73"/>
    </row>
    <row r="15" spans="1:36" s="23" customFormat="1" x14ac:dyDescent="0.2">
      <c r="A15" s="23">
        <v>2</v>
      </c>
      <c r="B15" s="25" t="str">
        <f>VLOOKUP(J15,[1]leden!A$1:B$65536,2,FALSE)</f>
        <v>WERBROUCK Geert</v>
      </c>
      <c r="C15" s="25"/>
      <c r="D15" s="25"/>
      <c r="E15" s="25"/>
      <c r="F15" s="25"/>
      <c r="G15" s="25"/>
      <c r="H15" s="25"/>
      <c r="I15" s="25"/>
      <c r="J15" s="67">
        <v>7538</v>
      </c>
      <c r="K15" s="67"/>
      <c r="L15" s="25"/>
      <c r="M15" s="25" t="str">
        <f>VLOOKUP(J15,[1]leden!A$1:C$65536,3,FALSE)</f>
        <v>K.GHOK</v>
      </c>
      <c r="P15" s="26"/>
      <c r="Q15" s="66"/>
      <c r="R15" s="66"/>
      <c r="S15" s="66"/>
      <c r="T15" s="27"/>
      <c r="U15" s="66"/>
      <c r="V15" s="66"/>
      <c r="W15" s="66"/>
      <c r="X15" s="28"/>
      <c r="AA15" s="26"/>
      <c r="AB15" s="66"/>
      <c r="AC15" s="66"/>
      <c r="AD15" s="66"/>
      <c r="AE15" s="27"/>
      <c r="AF15" s="66"/>
      <c r="AG15" s="66"/>
      <c r="AH15" s="66"/>
      <c r="AI15" s="28"/>
    </row>
    <row r="16" spans="1:36" s="23" customFormat="1" x14ac:dyDescent="0.2">
      <c r="A16" s="23">
        <v>3</v>
      </c>
      <c r="B16" s="25" t="str">
        <f>VLOOKUP(J16,[1]leden!A$1:B$65536,2,FALSE)</f>
        <v>DEDIER Georges</v>
      </c>
      <c r="C16" s="25"/>
      <c r="D16" s="25"/>
      <c r="E16" s="25"/>
      <c r="F16" s="25"/>
      <c r="G16" s="25"/>
      <c r="H16" s="25"/>
      <c r="I16" s="25"/>
      <c r="J16" s="67">
        <v>4768</v>
      </c>
      <c r="K16" s="67"/>
      <c r="L16" s="25"/>
      <c r="M16" s="25" t="str">
        <f>VLOOKUP(J16,[1]leden!A$1:C$65536,3,FALSE)</f>
        <v>DOS</v>
      </c>
      <c r="P16" s="26"/>
      <c r="Q16" s="47">
        <v>2</v>
      </c>
      <c r="R16" s="47" t="s">
        <v>10</v>
      </c>
      <c r="S16" s="47">
        <v>3</v>
      </c>
      <c r="T16" s="47"/>
      <c r="U16" s="47">
        <v>1</v>
      </c>
      <c r="V16" s="47" t="s">
        <v>10</v>
      </c>
      <c r="W16" s="47" t="s">
        <v>14</v>
      </c>
      <c r="X16" s="48"/>
      <c r="Y16" s="49"/>
      <c r="Z16" s="49"/>
      <c r="AA16" s="50"/>
      <c r="AB16" s="51" t="s">
        <v>18</v>
      </c>
      <c r="AC16" s="47"/>
      <c r="AD16" s="47"/>
      <c r="AE16" s="47"/>
      <c r="AF16" s="47"/>
      <c r="AG16" s="47"/>
      <c r="AH16" s="47"/>
      <c r="AI16" s="28"/>
    </row>
    <row r="17" spans="1:35" s="23" customFormat="1" x14ac:dyDescent="0.2">
      <c r="P17" s="26"/>
      <c r="Q17" s="47"/>
      <c r="R17" s="47"/>
      <c r="S17" s="47">
        <v>1</v>
      </c>
      <c r="T17" s="47" t="s">
        <v>10</v>
      </c>
      <c r="U17" s="47" t="s">
        <v>16</v>
      </c>
      <c r="V17" s="47"/>
      <c r="W17" s="47"/>
      <c r="X17" s="48"/>
      <c r="Y17" s="49"/>
      <c r="Z17" s="49"/>
      <c r="AA17" s="52"/>
      <c r="AB17" s="47">
        <v>2</v>
      </c>
      <c r="AC17" s="47" t="s">
        <v>10</v>
      </c>
      <c r="AD17" s="47">
        <v>3</v>
      </c>
      <c r="AE17" s="47"/>
      <c r="AF17" s="47">
        <v>1</v>
      </c>
      <c r="AG17" s="47" t="s">
        <v>10</v>
      </c>
      <c r="AH17" s="47" t="s">
        <v>35</v>
      </c>
      <c r="AI17" s="28"/>
    </row>
    <row r="18" spans="1:35" s="23" customFormat="1" x14ac:dyDescent="0.2">
      <c r="B18" s="57" t="str">
        <f>VLOOKUP(J18,[1]leden!A$1:B$65536,2,FALSE)</f>
        <v>BEKAERT Bernhard</v>
      </c>
      <c r="C18" s="57"/>
      <c r="D18" s="57"/>
      <c r="E18" s="57"/>
      <c r="F18" s="57"/>
      <c r="G18" s="57"/>
      <c r="H18" s="57"/>
      <c r="I18" s="57"/>
      <c r="J18" s="68">
        <v>9078</v>
      </c>
      <c r="K18" s="68"/>
      <c r="L18" s="57"/>
      <c r="M18" s="57" t="str">
        <f>VLOOKUP(J18,[1]leden!A$1:C$65536,3,FALSE)</f>
        <v>KK</v>
      </c>
      <c r="N18" s="49" t="s">
        <v>33</v>
      </c>
      <c r="P18" s="26"/>
      <c r="Q18" s="47"/>
      <c r="R18" s="47"/>
      <c r="S18" s="47"/>
      <c r="T18" s="47"/>
      <c r="U18" s="47"/>
      <c r="V18" s="53"/>
      <c r="W18" s="53"/>
      <c r="X18" s="48"/>
      <c r="Y18" s="49"/>
      <c r="Z18" s="49"/>
      <c r="AA18" s="52"/>
      <c r="AB18" s="47"/>
      <c r="AC18" s="47"/>
      <c r="AD18" s="47">
        <v>1</v>
      </c>
      <c r="AE18" s="47" t="s">
        <v>10</v>
      </c>
      <c r="AF18" s="47" t="s">
        <v>36</v>
      </c>
      <c r="AG18" s="47"/>
      <c r="AH18" s="47"/>
      <c r="AI18" s="28"/>
    </row>
    <row r="19" spans="1:35" s="23" customFormat="1" x14ac:dyDescent="0.2">
      <c r="B19" s="57" t="str">
        <f>VLOOKUP(J19,[1]leden!A$1:B$65536,2,FALSE)</f>
        <v>CARDON Eddy</v>
      </c>
      <c r="C19" s="57"/>
      <c r="D19" s="57"/>
      <c r="E19" s="57"/>
      <c r="F19" s="57"/>
      <c r="G19" s="57"/>
      <c r="H19" s="57"/>
      <c r="I19" s="57"/>
      <c r="J19" s="68">
        <v>1059</v>
      </c>
      <c r="K19" s="68"/>
      <c r="L19" s="57"/>
      <c r="M19" s="57" t="str">
        <f>VLOOKUP(J19,[1]leden!A$1:C$65536,3,FALSE)</f>
        <v>KK</v>
      </c>
      <c r="N19" s="49" t="s">
        <v>33</v>
      </c>
      <c r="P19" s="31"/>
      <c r="Q19" s="54"/>
      <c r="R19" s="54"/>
      <c r="S19" s="54"/>
      <c r="T19" s="54"/>
      <c r="U19" s="54"/>
      <c r="V19" s="54"/>
      <c r="W19" s="54"/>
      <c r="X19" s="55"/>
      <c r="Y19" s="49"/>
      <c r="Z19" s="49"/>
      <c r="AA19" s="56"/>
      <c r="AB19" s="54"/>
      <c r="AC19" s="54"/>
      <c r="AD19" s="54"/>
      <c r="AE19" s="54"/>
      <c r="AF19" s="54"/>
      <c r="AG19" s="54"/>
      <c r="AH19" s="54"/>
      <c r="AI19" s="34"/>
    </row>
    <row r="20" spans="1:35" s="23" customFormat="1" ht="6.75" customHeight="1" x14ac:dyDescent="0.2"/>
    <row r="21" spans="1:35" s="23" customFormat="1" x14ac:dyDescent="0.2">
      <c r="A21" s="18" t="s">
        <v>11</v>
      </c>
      <c r="B21" s="35"/>
      <c r="C21" s="22"/>
      <c r="D21" s="22"/>
      <c r="E21" s="18" t="s">
        <v>12</v>
      </c>
      <c r="F21" s="20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 s="23" customFormat="1" x14ac:dyDescent="0.2"/>
    <row r="23" spans="1:35" s="23" customFormat="1" x14ac:dyDescent="0.2">
      <c r="B23" s="24" t="s">
        <v>6</v>
      </c>
      <c r="P23" s="24" t="s">
        <v>7</v>
      </c>
    </row>
    <row r="24" spans="1:35" s="23" customFormat="1" x14ac:dyDescent="0.2"/>
    <row r="25" spans="1:35" s="23" customFormat="1" x14ac:dyDescent="0.2">
      <c r="A25" s="23">
        <v>1</v>
      </c>
      <c r="B25" s="25" t="str">
        <f>VLOOKUP(J25,[1]leden!A$1:B$65536,2,FALSE)</f>
        <v>BEIRENS Marc</v>
      </c>
      <c r="C25" s="25"/>
      <c r="D25" s="25"/>
      <c r="E25" s="25"/>
      <c r="F25" s="25"/>
      <c r="G25" s="25"/>
      <c r="H25" s="25"/>
      <c r="I25" s="25"/>
      <c r="J25" s="67">
        <v>7797</v>
      </c>
      <c r="K25" s="67"/>
      <c r="L25" s="25"/>
      <c r="M25" s="25" t="str">
        <f>VLOOKUP(J25,[1]leden!A$1:C$65536,3,FALSE)</f>
        <v>K.Br</v>
      </c>
      <c r="P25" s="58" t="s">
        <v>9</v>
      </c>
      <c r="Q25" s="59"/>
      <c r="R25" s="59"/>
      <c r="S25" s="59"/>
      <c r="T25" s="59"/>
      <c r="U25" s="59"/>
      <c r="V25" s="59"/>
      <c r="W25" s="59"/>
      <c r="X25" s="60"/>
      <c r="AA25" s="58" t="s">
        <v>13</v>
      </c>
      <c r="AB25" s="59"/>
      <c r="AC25" s="59"/>
      <c r="AD25" s="59"/>
      <c r="AE25" s="59"/>
      <c r="AF25" s="59"/>
      <c r="AG25" s="59"/>
      <c r="AH25" s="59"/>
      <c r="AI25" s="60"/>
    </row>
    <row r="26" spans="1:35" s="23" customFormat="1" x14ac:dyDescent="0.2">
      <c r="A26" s="23">
        <v>2</v>
      </c>
      <c r="B26" s="25" t="str">
        <f>VLOOKUP(J26,[1]leden!A$1:B$65536,2,FALSE)</f>
        <v>DE BUSSCHER Walter</v>
      </c>
      <c r="C26" s="25"/>
      <c r="D26" s="25"/>
      <c r="E26" s="25"/>
      <c r="F26" s="25"/>
      <c r="G26" s="25"/>
      <c r="H26" s="25"/>
      <c r="I26" s="25"/>
      <c r="J26" s="67">
        <v>9062</v>
      </c>
      <c r="K26" s="67"/>
      <c r="L26" s="25"/>
      <c r="M26" s="25" t="str">
        <f>VLOOKUP(J26,[1]leden!A$1:C$65536,3,FALSE)</f>
        <v>K.Br</v>
      </c>
      <c r="P26" s="26"/>
      <c r="Q26" s="66"/>
      <c r="R26" s="66"/>
      <c r="S26" s="66"/>
      <c r="T26" s="27"/>
      <c r="U26" s="66"/>
      <c r="V26" s="66"/>
      <c r="W26" s="66"/>
      <c r="X26" s="28"/>
      <c r="AA26" s="26"/>
      <c r="AB26" s="66"/>
      <c r="AC26" s="66"/>
      <c r="AD26" s="66"/>
      <c r="AE26" s="27"/>
      <c r="AF26" s="66"/>
      <c r="AG26" s="66"/>
      <c r="AH26" s="66"/>
      <c r="AI26" s="28"/>
    </row>
    <row r="27" spans="1:35" s="23" customFormat="1" x14ac:dyDescent="0.2">
      <c r="A27" s="23">
        <v>3</v>
      </c>
      <c r="B27" s="25" t="str">
        <f>VLOOKUP(J27,[1]leden!A$1:B$65536,2,FALSE)</f>
        <v>HAEGHEBAERT Eric</v>
      </c>
      <c r="C27" s="25"/>
      <c r="D27" s="25"/>
      <c r="E27" s="25"/>
      <c r="F27" s="25"/>
      <c r="G27" s="25"/>
      <c r="H27" s="25"/>
      <c r="I27" s="25"/>
      <c r="J27" s="67">
        <v>4122</v>
      </c>
      <c r="K27" s="67"/>
      <c r="L27" s="25"/>
      <c r="M27" s="25" t="str">
        <f>VLOOKUP(J27,[1]leden!A$1:C$65536,3,FALSE)</f>
        <v>OS</v>
      </c>
      <c r="P27" s="26"/>
      <c r="Q27" s="29">
        <v>1</v>
      </c>
      <c r="R27" s="29" t="s">
        <v>10</v>
      </c>
      <c r="S27" s="29">
        <v>2</v>
      </c>
      <c r="T27" s="29"/>
      <c r="U27" s="29">
        <v>3</v>
      </c>
      <c r="V27" s="29" t="s">
        <v>10</v>
      </c>
      <c r="W27" s="29">
        <v>4</v>
      </c>
      <c r="X27" s="30"/>
      <c r="AA27" s="26"/>
      <c r="AB27" s="29" t="s">
        <v>14</v>
      </c>
      <c r="AC27" s="29" t="s">
        <v>10</v>
      </c>
      <c r="AD27" s="29" t="s">
        <v>15</v>
      </c>
      <c r="AE27" s="29"/>
      <c r="AF27" s="29" t="s">
        <v>16</v>
      </c>
      <c r="AG27" s="29" t="s">
        <v>10</v>
      </c>
      <c r="AH27" s="29" t="s">
        <v>17</v>
      </c>
      <c r="AI27" s="28"/>
    </row>
    <row r="28" spans="1:35" s="23" customFormat="1" x14ac:dyDescent="0.2">
      <c r="A28" s="23">
        <v>4</v>
      </c>
      <c r="B28" s="25" t="str">
        <f>VLOOKUP(J28,[1]leden!A$1:B$65536,2,FALSE)</f>
        <v>GORLEER Omer</v>
      </c>
      <c r="C28" s="25"/>
      <c r="D28" s="25"/>
      <c r="E28" s="25"/>
      <c r="F28" s="25"/>
      <c r="G28" s="25"/>
      <c r="H28" s="25"/>
      <c r="I28" s="25"/>
      <c r="J28" s="67">
        <v>6427</v>
      </c>
      <c r="K28" s="67"/>
      <c r="L28" s="25"/>
      <c r="M28" s="25" t="str">
        <f>VLOOKUP(J28,[1]leden!A$1:C$65536,3,FALSE)</f>
        <v>K.BCAW</v>
      </c>
      <c r="P28" s="26"/>
      <c r="Q28" s="29" t="s">
        <v>14</v>
      </c>
      <c r="R28" s="29" t="s">
        <v>10</v>
      </c>
      <c r="S28" s="29" t="s">
        <v>17</v>
      </c>
      <c r="T28" s="29"/>
      <c r="U28" s="29" t="s">
        <v>15</v>
      </c>
      <c r="V28" s="29" t="s">
        <v>10</v>
      </c>
      <c r="W28" s="29" t="s">
        <v>16</v>
      </c>
      <c r="X28" s="30"/>
      <c r="AA28" s="26"/>
      <c r="AB28" s="36" t="s">
        <v>18</v>
      </c>
      <c r="AC28" s="36"/>
      <c r="AD28" s="36"/>
      <c r="AI28" s="28"/>
    </row>
    <row r="29" spans="1:35" s="23" customFormat="1" x14ac:dyDescent="0.2">
      <c r="B29" s="25"/>
      <c r="C29" s="25"/>
      <c r="D29" s="25"/>
      <c r="E29" s="25"/>
      <c r="F29" s="25"/>
      <c r="G29" s="25"/>
      <c r="H29" s="25"/>
      <c r="I29" s="25"/>
      <c r="J29" s="67"/>
      <c r="K29" s="67"/>
      <c r="L29" s="25"/>
      <c r="M29" s="25"/>
      <c r="P29" s="26"/>
      <c r="Q29" s="29"/>
      <c r="R29" s="29"/>
      <c r="S29" s="29"/>
      <c r="T29" s="27"/>
      <c r="U29" s="27"/>
      <c r="V29" s="27"/>
      <c r="W29" s="29"/>
      <c r="X29" s="30"/>
      <c r="AA29" s="26"/>
      <c r="AB29" s="27">
        <v>1</v>
      </c>
      <c r="AC29" s="27" t="s">
        <v>10</v>
      </c>
      <c r="AD29" s="27">
        <v>4</v>
      </c>
      <c r="AE29" s="29"/>
      <c r="AF29" s="29">
        <v>2</v>
      </c>
      <c r="AG29" s="29" t="s">
        <v>10</v>
      </c>
      <c r="AH29" s="29">
        <v>3</v>
      </c>
      <c r="AI29" s="28"/>
    </row>
    <row r="30" spans="1:35" s="23" customFormat="1" x14ac:dyDescent="0.2">
      <c r="B30" s="25"/>
      <c r="J30" s="67"/>
      <c r="K30" s="67"/>
      <c r="M30" s="25"/>
      <c r="P30" s="31"/>
      <c r="Q30" s="32"/>
      <c r="R30" s="32"/>
      <c r="S30" s="32"/>
      <c r="T30" s="37"/>
      <c r="U30" s="37"/>
      <c r="V30" s="37"/>
      <c r="W30" s="32"/>
      <c r="X30" s="33"/>
      <c r="AA30" s="31"/>
      <c r="AB30" s="37"/>
      <c r="AC30" s="37"/>
      <c r="AD30" s="37"/>
      <c r="AE30" s="32"/>
      <c r="AF30" s="32"/>
      <c r="AG30" s="32"/>
      <c r="AH30" s="32"/>
      <c r="AI30" s="34"/>
    </row>
    <row r="31" spans="1:35" ht="14.25" customHeight="1" x14ac:dyDescent="0.2">
      <c r="A31" s="38"/>
      <c r="B31" s="25"/>
      <c r="C31" s="23"/>
      <c r="D31" s="23"/>
      <c r="E31" s="23"/>
      <c r="F31" s="23"/>
      <c r="G31" s="23"/>
      <c r="H31" s="23"/>
      <c r="I31" s="23"/>
      <c r="J31" s="67"/>
      <c r="K31" s="67"/>
      <c r="L31" s="23"/>
      <c r="M31" s="25"/>
      <c r="P31" s="5"/>
      <c r="Q31" s="39"/>
      <c r="R31" s="39"/>
      <c r="S31" s="39"/>
      <c r="T31" s="39"/>
      <c r="U31" s="39"/>
      <c r="V31" s="39"/>
      <c r="W31" s="39"/>
      <c r="X31" s="39"/>
      <c r="AA31" s="5"/>
      <c r="AB31" s="39"/>
      <c r="AC31" s="39"/>
      <c r="AD31" s="39"/>
      <c r="AE31" s="39"/>
      <c r="AF31" s="39"/>
      <c r="AG31" s="39"/>
      <c r="AH31" s="39"/>
      <c r="AI31" s="5"/>
    </row>
    <row r="32" spans="1:35" s="23" customFormat="1" x14ac:dyDescent="0.2">
      <c r="A32" s="18" t="s">
        <v>19</v>
      </c>
      <c r="B32" s="35"/>
      <c r="C32" s="22"/>
      <c r="D32" s="22"/>
      <c r="E32" s="18" t="s">
        <v>20</v>
      </c>
      <c r="F32" s="20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5" s="23" customFormat="1" x14ac:dyDescent="0.2"/>
    <row r="34" spans="1:35" s="23" customFormat="1" x14ac:dyDescent="0.2">
      <c r="B34" s="24" t="s">
        <v>6</v>
      </c>
      <c r="P34" s="24" t="s">
        <v>7</v>
      </c>
    </row>
    <row r="35" spans="1:35" s="23" customFormat="1" x14ac:dyDescent="0.2"/>
    <row r="36" spans="1:35" s="23" customFormat="1" x14ac:dyDescent="0.2">
      <c r="A36" s="23">
        <v>1</v>
      </c>
      <c r="B36" s="25" t="str">
        <f>VLOOKUP(J36,[1]leden!A$1:B$65536,2,FALSE)</f>
        <v>VAN VOSSELEN Christoph</v>
      </c>
      <c r="C36" s="25"/>
      <c r="D36" s="25"/>
      <c r="E36" s="25"/>
      <c r="F36" s="25"/>
      <c r="G36" s="25"/>
      <c r="H36" s="25"/>
      <c r="I36" s="25"/>
      <c r="J36" s="67">
        <v>6117</v>
      </c>
      <c r="K36" s="67"/>
      <c r="L36" s="25"/>
      <c r="M36" s="25" t="str">
        <f>VLOOKUP(J36,[1]leden!A$1:C$65536,3,FALSE)</f>
        <v>KGV</v>
      </c>
      <c r="P36" s="58" t="s">
        <v>9</v>
      </c>
      <c r="Q36" s="59"/>
      <c r="R36" s="59"/>
      <c r="S36" s="59"/>
      <c r="T36" s="59"/>
      <c r="U36" s="59"/>
      <c r="V36" s="59"/>
      <c r="W36" s="59"/>
      <c r="X36" s="60"/>
      <c r="AA36" s="58" t="s">
        <v>13</v>
      </c>
      <c r="AB36" s="59"/>
      <c r="AC36" s="59"/>
      <c r="AD36" s="59"/>
      <c r="AE36" s="59"/>
      <c r="AF36" s="59"/>
      <c r="AG36" s="59"/>
      <c r="AH36" s="59"/>
      <c r="AI36" s="60"/>
    </row>
    <row r="37" spans="1:35" s="23" customFormat="1" x14ac:dyDescent="0.2">
      <c r="A37" s="23">
        <v>2</v>
      </c>
      <c r="B37" s="25" t="str">
        <f>VLOOKUP(J37,[1]leden!A$1:B$65536,2,FALSE)</f>
        <v>WAEM Kris</v>
      </c>
      <c r="C37" s="25"/>
      <c r="D37" s="25"/>
      <c r="E37" s="25"/>
      <c r="F37" s="25"/>
      <c r="G37" s="25"/>
      <c r="H37" s="25"/>
      <c r="I37" s="25"/>
      <c r="J37" s="67">
        <v>9082</v>
      </c>
      <c r="K37" s="67"/>
      <c r="L37" s="25"/>
      <c r="M37" s="25" t="str">
        <f>VLOOKUP(J37,[1]leden!A$1:C$65536,3,FALSE)</f>
        <v>KGV</v>
      </c>
      <c r="P37" s="26"/>
      <c r="Q37" s="66"/>
      <c r="R37" s="66"/>
      <c r="S37" s="66"/>
      <c r="T37" s="27"/>
      <c r="U37" s="66"/>
      <c r="V37" s="66"/>
      <c r="W37" s="66"/>
      <c r="X37" s="28"/>
      <c r="AA37" s="26"/>
      <c r="AB37" s="66"/>
      <c r="AC37" s="66"/>
      <c r="AD37" s="66"/>
      <c r="AE37" s="27"/>
      <c r="AF37" s="66"/>
      <c r="AG37" s="66"/>
      <c r="AH37" s="66"/>
      <c r="AI37" s="28"/>
    </row>
    <row r="38" spans="1:35" s="23" customFormat="1" x14ac:dyDescent="0.2">
      <c r="A38" s="23">
        <v>3</v>
      </c>
      <c r="B38" s="25" t="str">
        <f>VLOOKUP(J38,[1]leden!A$1:B$65536,2,FALSE)</f>
        <v>BAETENS Marc</v>
      </c>
      <c r="C38" s="25"/>
      <c r="D38" s="25"/>
      <c r="E38" s="25"/>
      <c r="F38" s="25"/>
      <c r="G38" s="25"/>
      <c r="H38" s="25"/>
      <c r="I38" s="25"/>
      <c r="J38" s="67">
        <v>4942</v>
      </c>
      <c r="K38" s="67"/>
      <c r="L38" s="25"/>
      <c r="M38" s="25" t="str">
        <f>VLOOKUP(J38,[1]leden!A$1:C$65536,3,FALSE)</f>
        <v>BVG</v>
      </c>
      <c r="P38" s="26"/>
      <c r="Q38" s="29">
        <v>1</v>
      </c>
      <c r="R38" s="29" t="s">
        <v>10</v>
      </c>
      <c r="S38" s="29">
        <v>2</v>
      </c>
      <c r="T38" s="29"/>
      <c r="U38" s="29">
        <v>3</v>
      </c>
      <c r="V38" s="29" t="s">
        <v>10</v>
      </c>
      <c r="W38" s="29">
        <v>4</v>
      </c>
      <c r="X38" s="30"/>
      <c r="AA38" s="26"/>
      <c r="AB38" s="29" t="s">
        <v>14</v>
      </c>
      <c r="AC38" s="29" t="s">
        <v>10</v>
      </c>
      <c r="AD38" s="29" t="s">
        <v>15</v>
      </c>
      <c r="AE38" s="29"/>
      <c r="AF38" s="29" t="s">
        <v>16</v>
      </c>
      <c r="AG38" s="29" t="s">
        <v>10</v>
      </c>
      <c r="AH38" s="29" t="s">
        <v>17</v>
      </c>
      <c r="AI38" s="28"/>
    </row>
    <row r="39" spans="1:35" s="23" customFormat="1" x14ac:dyDescent="0.2">
      <c r="A39" s="23">
        <v>4</v>
      </c>
      <c r="B39" s="25" t="str">
        <f>VLOOKUP(J39,[1]leden!A$1:B$65536,2,FALSE)</f>
        <v>SAEY Etienne</v>
      </c>
      <c r="C39" s="25"/>
      <c r="D39" s="25"/>
      <c r="E39" s="25"/>
      <c r="F39" s="25"/>
      <c r="G39" s="25"/>
      <c r="H39" s="25"/>
      <c r="I39" s="25"/>
      <c r="J39" s="67">
        <v>5747</v>
      </c>
      <c r="K39" s="67"/>
      <c r="L39" s="25"/>
      <c r="M39" s="25" t="str">
        <f>VLOOKUP(J39,[1]leden!A$1:C$65536,3,FALSE)</f>
        <v>BVG</v>
      </c>
      <c r="P39" s="26"/>
      <c r="Q39" s="29" t="s">
        <v>14</v>
      </c>
      <c r="R39" s="29" t="s">
        <v>10</v>
      </c>
      <c r="S39" s="29" t="s">
        <v>17</v>
      </c>
      <c r="T39" s="29"/>
      <c r="U39" s="29" t="s">
        <v>15</v>
      </c>
      <c r="V39" s="29" t="s">
        <v>10</v>
      </c>
      <c r="W39" s="29" t="s">
        <v>16</v>
      </c>
      <c r="X39" s="30"/>
      <c r="AA39" s="26"/>
      <c r="AB39" s="36" t="s">
        <v>18</v>
      </c>
      <c r="AC39" s="36"/>
      <c r="AD39" s="36"/>
      <c r="AI39" s="28"/>
    </row>
    <row r="40" spans="1:35" s="23" customFormat="1" x14ac:dyDescent="0.2">
      <c r="B40" s="25"/>
      <c r="C40" s="25"/>
      <c r="D40" s="25"/>
      <c r="E40" s="25"/>
      <c r="F40" s="25"/>
      <c r="G40" s="25"/>
      <c r="H40" s="25"/>
      <c r="I40" s="25"/>
      <c r="J40" s="67"/>
      <c r="K40" s="67"/>
      <c r="L40" s="25"/>
      <c r="M40" s="25"/>
      <c r="P40" s="26"/>
      <c r="Q40" s="29"/>
      <c r="R40" s="29"/>
      <c r="S40" s="29"/>
      <c r="T40" s="27"/>
      <c r="U40" s="27"/>
      <c r="V40" s="27"/>
      <c r="W40" s="29"/>
      <c r="X40" s="30"/>
      <c r="AA40" s="26"/>
      <c r="AB40" s="27">
        <v>1</v>
      </c>
      <c r="AC40" s="27" t="s">
        <v>10</v>
      </c>
      <c r="AD40" s="27">
        <v>4</v>
      </c>
      <c r="AE40" s="29"/>
      <c r="AF40" s="29">
        <v>2</v>
      </c>
      <c r="AG40" s="29" t="s">
        <v>10</v>
      </c>
      <c r="AH40" s="29">
        <v>3</v>
      </c>
      <c r="AI40" s="28"/>
    </row>
    <row r="41" spans="1:35" s="23" customFormat="1" x14ac:dyDescent="0.2">
      <c r="B41" s="25"/>
      <c r="J41" s="67"/>
      <c r="K41" s="67"/>
      <c r="M41" s="25"/>
      <c r="P41" s="31"/>
      <c r="Q41" s="32"/>
      <c r="R41" s="32"/>
      <c r="S41" s="32"/>
      <c r="T41" s="37"/>
      <c r="U41" s="37"/>
      <c r="V41" s="37"/>
      <c r="W41" s="32"/>
      <c r="X41" s="33"/>
      <c r="AA41" s="31"/>
      <c r="AB41" s="37"/>
      <c r="AC41" s="37"/>
      <c r="AD41" s="37"/>
      <c r="AE41" s="32"/>
      <c r="AF41" s="32"/>
      <c r="AG41" s="32"/>
      <c r="AH41" s="32"/>
      <c r="AI41" s="34"/>
    </row>
    <row r="42" spans="1:35" ht="14.25" customHeight="1" x14ac:dyDescent="0.2">
      <c r="A42" s="38"/>
      <c r="P42" s="5"/>
      <c r="Q42" s="39"/>
      <c r="R42" s="39"/>
      <c r="S42" s="39"/>
      <c r="T42" s="39"/>
      <c r="U42" s="39"/>
      <c r="V42" s="39"/>
      <c r="W42" s="39"/>
      <c r="X42" s="39"/>
      <c r="AA42" s="5"/>
      <c r="AB42" s="39"/>
      <c r="AC42" s="39"/>
      <c r="AD42" s="39"/>
      <c r="AE42" s="39"/>
      <c r="AF42" s="39"/>
      <c r="AG42" s="39"/>
      <c r="AH42" s="39"/>
      <c r="AI42" s="5"/>
    </row>
    <row r="43" spans="1:35" x14ac:dyDescent="0.2">
      <c r="P43" s="5"/>
      <c r="Q43" s="39"/>
      <c r="R43" s="39"/>
      <c r="S43" s="39"/>
      <c r="T43" s="39"/>
      <c r="U43" s="39"/>
      <c r="V43" s="39"/>
      <c r="W43" s="39"/>
      <c r="X43" s="39"/>
      <c r="AA43" s="5"/>
      <c r="AB43" s="39"/>
      <c r="AC43" s="39"/>
      <c r="AD43" s="39"/>
      <c r="AE43" s="39"/>
      <c r="AF43" s="39"/>
      <c r="AG43" s="39"/>
      <c r="AH43" s="39"/>
      <c r="AI43" s="5"/>
    </row>
    <row r="44" spans="1:35" x14ac:dyDescent="0.2">
      <c r="A44" t="s">
        <v>21</v>
      </c>
      <c r="B44" s="40" t="s">
        <v>22</v>
      </c>
      <c r="P44" s="5"/>
      <c r="Q44" s="39"/>
      <c r="R44" s="39"/>
      <c r="S44" s="39"/>
      <c r="T44" s="39"/>
      <c r="U44" s="39"/>
      <c r="V44" s="39"/>
      <c r="W44" s="39"/>
      <c r="X44" s="39"/>
      <c r="AA44" s="5"/>
      <c r="AB44" s="39"/>
      <c r="AC44" s="39"/>
      <c r="AD44" s="39"/>
      <c r="AE44" s="39"/>
      <c r="AF44" s="39"/>
      <c r="AG44" s="39"/>
      <c r="AH44" s="39"/>
      <c r="AI44" s="5"/>
    </row>
    <row r="46" spans="1:35" x14ac:dyDescent="0.2">
      <c r="A46" t="s">
        <v>21</v>
      </c>
      <c r="B46" s="40" t="s">
        <v>23</v>
      </c>
      <c r="G46" s="41" t="s">
        <v>24</v>
      </c>
      <c r="H46" s="42"/>
      <c r="I46" s="25"/>
      <c r="L46" s="25"/>
      <c r="W46" s="70">
        <v>8</v>
      </c>
      <c r="X46" s="70"/>
    </row>
    <row r="47" spans="1:35" x14ac:dyDescent="0.2">
      <c r="B47" s="25"/>
      <c r="G47" t="s">
        <v>25</v>
      </c>
      <c r="H47" s="42"/>
      <c r="I47" s="25"/>
      <c r="L47" s="25"/>
    </row>
    <row r="48" spans="1:35" x14ac:dyDescent="0.2">
      <c r="B48" s="25"/>
      <c r="D48" s="42"/>
      <c r="E48" s="25"/>
      <c r="H48" s="25"/>
      <c r="J48" s="25"/>
    </row>
    <row r="49" spans="1:33" x14ac:dyDescent="0.2">
      <c r="A49" t="s">
        <v>21</v>
      </c>
      <c r="B49" s="43" t="s">
        <v>26</v>
      </c>
      <c r="D49" s="42"/>
      <c r="E49" s="25"/>
      <c r="H49" s="25"/>
      <c r="J49" s="25"/>
    </row>
    <row r="50" spans="1:33" x14ac:dyDescent="0.2">
      <c r="B50" s="43" t="s">
        <v>27</v>
      </c>
      <c r="D50" s="42"/>
      <c r="E50" s="25"/>
      <c r="H50" s="25"/>
      <c r="J50" s="25"/>
    </row>
    <row r="51" spans="1:33" x14ac:dyDescent="0.2">
      <c r="B51" s="43"/>
      <c r="D51" s="42"/>
      <c r="E51" s="25"/>
      <c r="H51" s="25"/>
      <c r="J51" s="25"/>
    </row>
    <row r="52" spans="1:33" x14ac:dyDescent="0.2">
      <c r="A52" t="s">
        <v>21</v>
      </c>
      <c r="B52" s="25" t="s">
        <v>28</v>
      </c>
      <c r="D52" s="42"/>
      <c r="E52" s="25"/>
      <c r="H52" s="25"/>
      <c r="J52" s="25"/>
    </row>
    <row r="53" spans="1:33" x14ac:dyDescent="0.2">
      <c r="B53" s="25"/>
      <c r="D53" s="42"/>
      <c r="E53" s="25"/>
      <c r="H53" s="25"/>
      <c r="J53" s="25"/>
    </row>
    <row r="54" spans="1:33" x14ac:dyDescent="0.2">
      <c r="A54" t="s">
        <v>21</v>
      </c>
      <c r="B54" s="25" t="s">
        <v>29</v>
      </c>
      <c r="D54" s="42"/>
      <c r="E54" s="25"/>
      <c r="H54" s="25"/>
      <c r="J54" s="25"/>
    </row>
    <row r="55" spans="1:33" x14ac:dyDescent="0.2">
      <c r="B55" s="44" t="s">
        <v>30</v>
      </c>
      <c r="C55" s="23"/>
      <c r="D55" s="45"/>
      <c r="E55" s="44"/>
      <c r="F55" s="23"/>
      <c r="G55" s="23"/>
      <c r="H55" s="44"/>
      <c r="I55" s="23"/>
      <c r="J55" s="4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7" spans="1:33" x14ac:dyDescent="0.2">
      <c r="D57" s="69">
        <f ca="1">TODAY()</f>
        <v>42647</v>
      </c>
      <c r="E57" s="69"/>
      <c r="F57" s="69"/>
      <c r="G57" s="69"/>
      <c r="H57" s="69"/>
      <c r="I57" s="69"/>
      <c r="J57" s="69"/>
      <c r="Y57" s="25" t="s">
        <v>31</v>
      </c>
    </row>
    <row r="58" spans="1:33" x14ac:dyDescent="0.2">
      <c r="D58" s="25"/>
      <c r="F58" s="42"/>
      <c r="G58" s="25"/>
      <c r="Y58" s="25" t="s">
        <v>32</v>
      </c>
    </row>
  </sheetData>
  <mergeCells count="43">
    <mergeCell ref="W46:X46"/>
    <mergeCell ref="J18:K18"/>
    <mergeCell ref="J14:K14"/>
    <mergeCell ref="AA36:AI36"/>
    <mergeCell ref="J37:K37"/>
    <mergeCell ref="Q37:S37"/>
    <mergeCell ref="U37:W37"/>
    <mergeCell ref="AB37:AD37"/>
    <mergeCell ref="AF37:AH37"/>
    <mergeCell ref="P36:X36"/>
    <mergeCell ref="J29:K29"/>
    <mergeCell ref="J30:K30"/>
    <mergeCell ref="J31:K31"/>
    <mergeCell ref="J36:K36"/>
    <mergeCell ref="Q26:S26"/>
    <mergeCell ref="U26:W26"/>
    <mergeCell ref="D57:J57"/>
    <mergeCell ref="J38:K38"/>
    <mergeCell ref="J39:K39"/>
    <mergeCell ref="J40:K40"/>
    <mergeCell ref="J41:K41"/>
    <mergeCell ref="AB26:AD26"/>
    <mergeCell ref="AF26:AH26"/>
    <mergeCell ref="J28:K28"/>
    <mergeCell ref="J27:K27"/>
    <mergeCell ref="J15:K15"/>
    <mergeCell ref="J16:K16"/>
    <mergeCell ref="J25:K25"/>
    <mergeCell ref="J26:K26"/>
    <mergeCell ref="P25:X25"/>
    <mergeCell ref="AA25:AI25"/>
    <mergeCell ref="J19:K19"/>
    <mergeCell ref="Q15:S15"/>
    <mergeCell ref="U15:W15"/>
    <mergeCell ref="AB15:AD15"/>
    <mergeCell ref="AF15:AH15"/>
    <mergeCell ref="P14:X14"/>
    <mergeCell ref="AA14:AI14"/>
    <mergeCell ref="F2:AE2"/>
    <mergeCell ref="F3:AE3"/>
    <mergeCell ref="F4:AE4"/>
    <mergeCell ref="V6:AF6"/>
    <mergeCell ref="A8:AJ8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1° GV 3° kader 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2016-09-24T08:39:20Z</dcterms:created>
  <dcterms:modified xsi:type="dcterms:W3CDTF">2016-10-04T20:00:15Z</dcterms:modified>
</cp:coreProperties>
</file>