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010"/>
  </bookViews>
  <sheets>
    <sheet name="1° GV 1° VRIJ 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6" i="1" l="1"/>
  <c r="M39" i="1"/>
  <c r="B39" i="1"/>
  <c r="M38" i="1"/>
  <c r="B38" i="1"/>
  <c r="M37" i="1"/>
  <c r="B37" i="1"/>
  <c r="M36" i="1"/>
  <c r="B36" i="1"/>
  <c r="B28" i="1"/>
  <c r="M27" i="1"/>
  <c r="B27" i="1"/>
  <c r="M30" i="1"/>
  <c r="B30" i="1"/>
  <c r="B26" i="1"/>
  <c r="M25" i="1"/>
  <c r="B25" i="1"/>
  <c r="M15" i="1"/>
  <c r="B15" i="1"/>
  <c r="B14" i="1"/>
  <c r="M18" i="1"/>
  <c r="B18" i="1"/>
  <c r="M16" i="1"/>
  <c r="B16" i="1"/>
</calcChain>
</file>

<file path=xl/sharedStrings.xml><?xml version="1.0" encoding="utf-8"?>
<sst xmlns="http://schemas.openxmlformats.org/spreadsheetml/2006/main" count="92" uniqueCount="44">
  <si>
    <t xml:space="preserve">    KONINKLIJKE BELGISCHE BILJARTBOND</t>
  </si>
  <si>
    <t>Gewest  Beide Vlaanderen</t>
  </si>
  <si>
    <t>sportjaar : 2016 - 2017</t>
  </si>
  <si>
    <t>KAMPIOENSCHAP van BELGIE</t>
  </si>
  <si>
    <t>1° KLASSE VRIJSPEL KB</t>
  </si>
  <si>
    <t xml:space="preserve">POULE A : </t>
  </si>
  <si>
    <t>K.BRUGSE BC  - Diksmuidestraat, 3B - 8000 Brugge                            050/ 33 22 82</t>
  </si>
  <si>
    <t>DEELNEMERS</t>
  </si>
  <si>
    <t>ROOSTER</t>
  </si>
  <si>
    <t xml:space="preserve">  </t>
  </si>
  <si>
    <t>za, 01 oktober 2016 om 14:00</t>
  </si>
  <si>
    <t>zo, 2 oktober 2016 om 14:00</t>
  </si>
  <si>
    <t>-</t>
  </si>
  <si>
    <t>V1</t>
  </si>
  <si>
    <t>V2</t>
  </si>
  <si>
    <t>W1</t>
  </si>
  <si>
    <t>W2</t>
  </si>
  <si>
    <t>na klassement</t>
  </si>
  <si>
    <t xml:space="preserve">POULE B :  </t>
  </si>
  <si>
    <t>DOS ROESELARE   Taverne " Arena"  Ardooiesesteenweg, 50/ bus 3 8800 Roeselare 051/ 24 79 74</t>
  </si>
  <si>
    <t xml:space="preserve">POULE C :  </t>
  </si>
  <si>
    <t>BC 'T SLEEPBOOTJE  Café ' t Sleepbootje - Dorpstraat, 119  - 9130 Kieldrecht            03/ 773 32 23</t>
  </si>
  <si>
    <t>*</t>
  </si>
  <si>
    <t>TE SPELEN PUNTEN : 210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</si>
  <si>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</si>
  <si>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</t>
    </r>
  </si>
  <si>
    <t>2. Wedstrijdpunten onder het minimum gemiddelde.</t>
  </si>
  <si>
    <r>
      <t>PLAATSEN ZICH VOOR DE TWEEDE GEWESTELIJKE VOORRONDE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van elke poule en de beste 2° volgens gemiddelde van poule A,B,C</t>
    </r>
  </si>
  <si>
    <r>
      <rPr>
        <sz val="9"/>
        <rFont val="Arial"/>
        <family val="2"/>
      </rPr>
      <t>Deze gaat door op</t>
    </r>
    <r>
      <rPr>
        <b/>
        <sz val="9"/>
        <rFont val="Arial"/>
        <family val="2"/>
      </rPr>
      <t xml:space="preserve"> 05 of 06 november 2016</t>
    </r>
  </si>
  <si>
    <t>De SPELERS zullen hun kalender ontvangen via hun clubsportbestuurder of diens afgevaardigde</t>
  </si>
  <si>
    <r>
      <t>Laatste speeldag 2</t>
    </r>
    <r>
      <rPr>
        <b/>
        <sz val="9"/>
        <rFont val="Arial"/>
        <family val="2"/>
      </rPr>
      <t xml:space="preserve"> oktober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</si>
  <si>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</si>
  <si>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</si>
  <si>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</si>
  <si>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KK</t>
  </si>
  <si>
    <t>K.GHOK</t>
  </si>
  <si>
    <t>BVG</t>
  </si>
  <si>
    <t>VR, 30 september 2016 om 19:00</t>
  </si>
  <si>
    <r>
      <rPr>
        <b/>
        <sz val="14"/>
        <color theme="9" tint="-0.499984740745262"/>
        <rFont val="Arial"/>
        <family val="2"/>
      </rPr>
      <t>GEWIJZIGDE KALENDER</t>
    </r>
    <r>
      <rPr>
        <b/>
        <sz val="14"/>
        <rFont val="Arial"/>
        <family val="2"/>
      </rPr>
      <t xml:space="preserve">  EERSTE GEWESTELIJKE   VOORWEDSTRIJDEN</t>
    </r>
  </si>
  <si>
    <t xml:space="preserve">    </t>
  </si>
  <si>
    <t>VFF</t>
  </si>
  <si>
    <t>vff</t>
  </si>
  <si>
    <t>V4</t>
  </si>
  <si>
    <t>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</si>
</sst>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8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0" applyFont="1"/>
    <xf numFmtId="0" fontId="12" fillId="0" borderId="0" xfId="1" applyFont="1"/>
    <xf numFmtId="0" fontId="13" fillId="0" borderId="0" xfId="1" applyFont="1"/>
    <xf numFmtId="0" fontId="1" fillId="0" borderId="0" xfId="1"/>
    <xf numFmtId="0" fontId="14" fillId="0" borderId="0" xfId="1" applyFont="1"/>
    <xf numFmtId="0" fontId="6" fillId="0" borderId="0" xfId="0" applyFont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6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17" fillId="0" borderId="0" xfId="1" applyFont="1"/>
    <xf numFmtId="0" fontId="18" fillId="0" borderId="0" xfId="1" applyFont="1"/>
    <xf numFmtId="0" fontId="1" fillId="0" borderId="7" xfId="1" applyBorder="1"/>
    <xf numFmtId="0" fontId="1" fillId="0" borderId="0" xfId="1" applyFill="1"/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6" fillId="0" borderId="0" xfId="1" applyFont="1"/>
    <xf numFmtId="0" fontId="1" fillId="0" borderId="0" xfId="1" applyAlignment="1">
      <alignment horizontal="center"/>
    </xf>
    <xf numFmtId="0" fontId="22" fillId="0" borderId="0" xfId="0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1" applyFont="1"/>
    <xf numFmtId="0" fontId="25" fillId="0" borderId="0" xfId="1" applyFont="1"/>
    <xf numFmtId="0" fontId="0" fillId="0" borderId="0" xfId="1" applyFont="1" applyBorder="1" applyAlignment="1">
      <alignment horizontal="center"/>
    </xf>
    <xf numFmtId="0" fontId="20" fillId="0" borderId="0" xfId="1" applyFo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47625</xdr:rowOff>
    </xdr:from>
    <xdr:to>
      <xdr:col>35</xdr:col>
      <xdr:colOff>123825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47625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zoomScaleNormal="100" workbookViewId="0">
      <selection activeCell="J31" sqref="J31:K31"/>
    </sheetView>
  </sheetViews>
  <sheetFormatPr defaultColWidth="2.7109375" defaultRowHeight="12.75" x14ac:dyDescent="0.2"/>
  <cols>
    <col min="1" max="14" width="2.7109375" customWidth="1"/>
    <col min="15" max="15" width="3.42578125" customWidth="1"/>
    <col min="16" max="23" width="2.7109375" customWidth="1"/>
    <col min="24" max="24" width="3.42578125" customWidth="1"/>
  </cols>
  <sheetData>
    <row r="1" spans="1:4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41" ht="20.25" x14ac:dyDescent="0.3">
      <c r="A2" s="4"/>
      <c r="B2" s="5"/>
      <c r="C2" s="5"/>
      <c r="D2" s="5"/>
      <c r="E2" s="5"/>
      <c r="F2" s="57" t="s">
        <v>0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"/>
      <c r="AG2" s="5"/>
      <c r="AH2" s="5"/>
      <c r="AI2" s="5"/>
      <c r="AJ2" s="6"/>
    </row>
    <row r="3" spans="1:41" x14ac:dyDescent="0.2">
      <c r="A3" s="4"/>
      <c r="B3" s="5"/>
      <c r="C3" s="5"/>
      <c r="D3" s="5"/>
      <c r="E3" s="5"/>
      <c r="F3" s="58" t="s">
        <v>1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"/>
      <c r="AG3" s="5"/>
      <c r="AH3" s="5"/>
      <c r="AI3" s="5"/>
      <c r="AJ3" s="6"/>
    </row>
    <row r="4" spans="1:41" x14ac:dyDescent="0.2">
      <c r="A4" s="4"/>
      <c r="B4" s="5"/>
      <c r="C4" s="5"/>
      <c r="D4" s="5"/>
      <c r="E4" s="5"/>
      <c r="F4" s="59" t="s">
        <v>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"/>
      <c r="AG4" s="5"/>
      <c r="AH4" s="5"/>
      <c r="AI4" s="5"/>
      <c r="AJ4" s="6"/>
    </row>
    <row r="5" spans="1:4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41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0" t="s">
        <v>4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8"/>
      <c r="AH6" s="8"/>
      <c r="AI6" s="8"/>
      <c r="AJ6" s="16"/>
    </row>
    <row r="8" spans="1:41" ht="18" x14ac:dyDescent="0.25">
      <c r="A8" s="61" t="s">
        <v>38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</row>
    <row r="9" spans="1:41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41" s="23" customFormat="1" x14ac:dyDescent="0.2">
      <c r="A10" s="18" t="s">
        <v>5</v>
      </c>
      <c r="B10" s="19"/>
      <c r="C10" s="18"/>
      <c r="D10" s="18"/>
      <c r="E10" s="18" t="s">
        <v>6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22"/>
      <c r="AI10" s="22"/>
      <c r="AJ10" s="22"/>
    </row>
    <row r="11" spans="1:41" s="23" customFormat="1" x14ac:dyDescent="0.2"/>
    <row r="12" spans="1:41" s="23" customFormat="1" x14ac:dyDescent="0.2">
      <c r="B12" s="24" t="s">
        <v>7</v>
      </c>
      <c r="P12" s="24" t="s">
        <v>8</v>
      </c>
      <c r="Y12" s="23" t="s">
        <v>9</v>
      </c>
    </row>
    <row r="13" spans="1:41" s="23" customFormat="1" x14ac:dyDescent="0.2"/>
    <row r="14" spans="1:41" s="23" customFormat="1" x14ac:dyDescent="0.2">
      <c r="A14" s="23">
        <v>2</v>
      </c>
      <c r="B14" s="25" t="str">
        <f>VLOOKUP(J14,[1]leden!A$1:B$65536,2,FALSE)</f>
        <v>SAEY Etienne</v>
      </c>
      <c r="C14" s="25"/>
      <c r="D14" s="25"/>
      <c r="E14" s="25"/>
      <c r="F14" s="25"/>
      <c r="G14" s="25"/>
      <c r="H14" s="25"/>
      <c r="I14" s="25"/>
      <c r="J14" s="63">
        <v>5747</v>
      </c>
      <c r="K14" s="63"/>
      <c r="L14" s="25"/>
      <c r="M14" s="25" t="s">
        <v>36</v>
      </c>
      <c r="P14" s="54" t="s">
        <v>10</v>
      </c>
      <c r="Q14" s="55"/>
      <c r="R14" s="55"/>
      <c r="S14" s="55"/>
      <c r="T14" s="55"/>
      <c r="U14" s="55"/>
      <c r="V14" s="55"/>
      <c r="W14" s="55"/>
      <c r="X14" s="56"/>
      <c r="AA14" s="54" t="s">
        <v>11</v>
      </c>
      <c r="AB14" s="55"/>
      <c r="AC14" s="55"/>
      <c r="AD14" s="55"/>
      <c r="AE14" s="55"/>
      <c r="AF14" s="55"/>
      <c r="AG14" s="55"/>
      <c r="AH14" s="55"/>
      <c r="AI14" s="56"/>
    </row>
    <row r="15" spans="1:41" s="23" customFormat="1" x14ac:dyDescent="0.2">
      <c r="A15" s="23">
        <v>3</v>
      </c>
      <c r="B15" s="25" t="str">
        <f>VLOOKUP(J15,[1]leden!A$1:B$65536,2,FALSE)</f>
        <v>NOE Christiaan</v>
      </c>
      <c r="C15" s="25"/>
      <c r="D15" s="25"/>
      <c r="E15" s="25"/>
      <c r="F15" s="25"/>
      <c r="G15" s="25"/>
      <c r="H15" s="25"/>
      <c r="I15" s="25"/>
      <c r="J15" s="63">
        <v>4231</v>
      </c>
      <c r="K15" s="63"/>
      <c r="L15" s="25"/>
      <c r="M15" s="25" t="str">
        <f>VLOOKUP(J15,[1]leden!A$1:C$65536,3,FALSE)</f>
        <v>DOS</v>
      </c>
      <c r="P15" s="26"/>
      <c r="Q15" s="64"/>
      <c r="R15" s="64"/>
      <c r="S15" s="64"/>
      <c r="T15" s="27"/>
      <c r="U15" s="64"/>
      <c r="V15" s="64"/>
      <c r="W15" s="64"/>
      <c r="X15" s="28"/>
      <c r="AA15" s="26"/>
      <c r="AB15" s="64"/>
      <c r="AC15" s="64"/>
      <c r="AD15" s="64"/>
      <c r="AE15" s="27"/>
      <c r="AF15" s="64"/>
      <c r="AG15" s="64"/>
      <c r="AH15" s="64"/>
      <c r="AI15" s="28"/>
    </row>
    <row r="16" spans="1:41" s="23" customFormat="1" x14ac:dyDescent="0.2">
      <c r="A16" s="23">
        <v>4</v>
      </c>
      <c r="B16" s="25" t="str">
        <f>VLOOKUP(J16,[1]leden!A$1:B$65536,2,FALSE)</f>
        <v>DE BUSSCHER Walter</v>
      </c>
      <c r="C16" s="25"/>
      <c r="D16" s="25"/>
      <c r="E16" s="25"/>
      <c r="F16" s="25"/>
      <c r="G16" s="25"/>
      <c r="H16" s="25"/>
      <c r="I16" s="25"/>
      <c r="J16" s="63">
        <v>9062</v>
      </c>
      <c r="K16" s="63"/>
      <c r="L16" s="25"/>
      <c r="M16" s="25" t="str">
        <f>VLOOKUP(J16,[1]leden!A$1:C$65536,3,FALSE)</f>
        <v>K.Br</v>
      </c>
      <c r="P16" s="26"/>
      <c r="Q16" s="29">
        <v>2</v>
      </c>
      <c r="R16" s="29" t="s">
        <v>12</v>
      </c>
      <c r="S16" s="29">
        <v>3</v>
      </c>
      <c r="T16" s="29"/>
      <c r="U16" s="29">
        <v>1</v>
      </c>
      <c r="V16" s="29" t="s">
        <v>12</v>
      </c>
      <c r="W16" s="52" t="s">
        <v>13</v>
      </c>
      <c r="X16" s="30"/>
      <c r="AA16" s="26"/>
      <c r="AB16" s="31" t="s">
        <v>17</v>
      </c>
      <c r="AC16" s="31"/>
      <c r="AD16" s="31"/>
      <c r="AH16" s="29"/>
      <c r="AI16" s="28"/>
      <c r="AO16" s="50" t="s">
        <v>39</v>
      </c>
    </row>
    <row r="17" spans="1:35" s="23" customFormat="1" x14ac:dyDescent="0.2">
      <c r="P17" s="26"/>
      <c r="Q17" s="29"/>
      <c r="R17" s="29"/>
      <c r="S17" s="29">
        <v>1</v>
      </c>
      <c r="T17" s="52" t="s">
        <v>12</v>
      </c>
      <c r="U17" s="52" t="s">
        <v>15</v>
      </c>
      <c r="V17" s="29"/>
      <c r="W17" s="29"/>
      <c r="X17" s="30"/>
      <c r="AA17" s="26"/>
      <c r="AB17" s="49">
        <v>2</v>
      </c>
      <c r="AC17" s="49" t="s">
        <v>12</v>
      </c>
      <c r="AD17" s="49">
        <v>3</v>
      </c>
      <c r="AE17" s="49"/>
      <c r="AF17" s="49">
        <v>1</v>
      </c>
      <c r="AG17" s="49" t="s">
        <v>12</v>
      </c>
      <c r="AH17" s="52" t="s">
        <v>42</v>
      </c>
      <c r="AI17" s="28"/>
    </row>
    <row r="18" spans="1:35" s="23" customFormat="1" x14ac:dyDescent="0.2">
      <c r="B18" s="47" t="str">
        <f>VLOOKUP(J18,[1]leden!A$1:B$65536,2,FALSE)</f>
        <v>HANSKENS Stefaan</v>
      </c>
      <c r="C18" s="47"/>
      <c r="D18" s="47"/>
      <c r="E18" s="47"/>
      <c r="F18" s="47"/>
      <c r="G18" s="47"/>
      <c r="H18" s="47"/>
      <c r="I18" s="47"/>
      <c r="J18" s="62">
        <v>7685</v>
      </c>
      <c r="K18" s="62"/>
      <c r="L18" s="47"/>
      <c r="M18" s="47" t="str">
        <f>VLOOKUP(J18,[1]leden!A$1:C$65536,3,FALSE)</f>
        <v>ACG</v>
      </c>
      <c r="N18" s="51"/>
      <c r="O18" s="51" t="s">
        <v>41</v>
      </c>
      <c r="P18" s="26"/>
      <c r="Q18" s="29"/>
      <c r="R18" s="29"/>
      <c r="S18" s="29"/>
      <c r="T18" s="27"/>
      <c r="U18" s="27"/>
      <c r="V18" s="27"/>
      <c r="W18" s="29"/>
      <c r="X18" s="30"/>
      <c r="AA18" s="26"/>
      <c r="AB18" s="49"/>
      <c r="AC18" s="49"/>
      <c r="AD18" s="49">
        <v>1</v>
      </c>
      <c r="AE18" s="52" t="s">
        <v>12</v>
      </c>
      <c r="AF18" s="52" t="s">
        <v>43</v>
      </c>
      <c r="AG18" s="49"/>
      <c r="AH18" s="49"/>
      <c r="AI18" s="28"/>
    </row>
    <row r="19" spans="1:35" s="23" customFormat="1" x14ac:dyDescent="0.2">
      <c r="P19" s="32"/>
      <c r="Q19" s="33"/>
      <c r="R19" s="33"/>
      <c r="S19" s="33"/>
      <c r="T19" s="33"/>
      <c r="U19" s="33"/>
      <c r="V19" s="33"/>
      <c r="W19" s="33"/>
      <c r="X19" s="34"/>
      <c r="AA19" s="32"/>
      <c r="AB19" s="33"/>
      <c r="AC19" s="33"/>
      <c r="AD19" s="33"/>
      <c r="AE19" s="33"/>
      <c r="AF19" s="33"/>
      <c r="AG19" s="33"/>
      <c r="AH19" s="33"/>
      <c r="AI19" s="35"/>
    </row>
    <row r="20" spans="1:35" s="23" customFormat="1" ht="6.75" customHeight="1" x14ac:dyDescent="0.2">
      <c r="B20" s="36"/>
    </row>
    <row r="21" spans="1:35" s="23" customFormat="1" x14ac:dyDescent="0.2">
      <c r="A21" s="18" t="s">
        <v>18</v>
      </c>
      <c r="B21" s="37"/>
      <c r="C21" s="22"/>
      <c r="D21" s="22"/>
      <c r="E21" s="18" t="s">
        <v>19</v>
      </c>
      <c r="F21" s="2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 s="23" customFormat="1" x14ac:dyDescent="0.2"/>
    <row r="23" spans="1:35" s="23" customFormat="1" x14ac:dyDescent="0.2">
      <c r="B23" s="24" t="s">
        <v>7</v>
      </c>
      <c r="P23" s="24" t="s">
        <v>8</v>
      </c>
    </row>
    <row r="24" spans="1:35" s="23" customFormat="1" x14ac:dyDescent="0.2"/>
    <row r="25" spans="1:35" s="23" customFormat="1" x14ac:dyDescent="0.2">
      <c r="A25" s="23">
        <v>1</v>
      </c>
      <c r="B25" s="25" t="str">
        <f>VLOOKUP(J25,[1]leden!A$1:B$65536,2,FALSE)</f>
        <v>VERBRUGGHE Philippe</v>
      </c>
      <c r="C25" s="25"/>
      <c r="D25" s="25"/>
      <c r="E25" s="25"/>
      <c r="F25" s="25"/>
      <c r="G25" s="25"/>
      <c r="H25" s="25"/>
      <c r="I25" s="25"/>
      <c r="J25" s="63">
        <v>9274</v>
      </c>
      <c r="K25" s="63"/>
      <c r="L25" s="25"/>
      <c r="M25" s="25" t="str">
        <f>VLOOKUP(J25,[1]leden!A$1:C$65536,3,FALSE)</f>
        <v>K.GHOK</v>
      </c>
      <c r="P25" s="65" t="s">
        <v>37</v>
      </c>
      <c r="Q25" s="66"/>
      <c r="R25" s="66"/>
      <c r="S25" s="66"/>
      <c r="T25" s="66"/>
      <c r="U25" s="66"/>
      <c r="V25" s="66"/>
      <c r="W25" s="66"/>
      <c r="X25" s="67"/>
      <c r="AA25" s="54" t="s">
        <v>11</v>
      </c>
      <c r="AB25" s="55"/>
      <c r="AC25" s="55"/>
      <c r="AD25" s="55"/>
      <c r="AE25" s="55"/>
      <c r="AF25" s="55"/>
      <c r="AG25" s="55"/>
      <c r="AH25" s="55"/>
      <c r="AI25" s="56"/>
    </row>
    <row r="26" spans="1:35" s="23" customFormat="1" x14ac:dyDescent="0.2">
      <c r="A26" s="23">
        <v>2</v>
      </c>
      <c r="B26" s="25" t="str">
        <f>VLOOKUP(J26,[1]leden!A$1:B$65536,2,FALSE)</f>
        <v>HIMPE Jean</v>
      </c>
      <c r="C26" s="25"/>
      <c r="D26" s="25"/>
      <c r="E26" s="25"/>
      <c r="F26" s="25"/>
      <c r="G26" s="25"/>
      <c r="H26" s="25"/>
      <c r="I26" s="25"/>
      <c r="J26" s="63">
        <v>9079</v>
      </c>
      <c r="K26" s="63"/>
      <c r="L26" s="25"/>
      <c r="M26" s="25" t="s">
        <v>35</v>
      </c>
      <c r="P26" s="26"/>
      <c r="Q26" s="64"/>
      <c r="R26" s="64"/>
      <c r="S26" s="64"/>
      <c r="T26" s="27"/>
      <c r="U26" s="64"/>
      <c r="V26" s="64"/>
      <c r="W26" s="64"/>
      <c r="X26" s="28"/>
      <c r="AA26" s="26"/>
      <c r="AB26" s="64"/>
      <c r="AC26" s="64"/>
      <c r="AD26" s="64"/>
      <c r="AE26" s="27"/>
      <c r="AF26" s="64"/>
      <c r="AG26" s="64"/>
      <c r="AH26" s="64"/>
      <c r="AI26" s="28"/>
    </row>
    <row r="27" spans="1:35" s="23" customFormat="1" x14ac:dyDescent="0.2">
      <c r="A27" s="23">
        <v>3</v>
      </c>
      <c r="B27" s="25" t="str">
        <f>VLOOKUP(J27,[1]leden!A$1:B$65536,2,FALSE)</f>
        <v>DEDIER Georges</v>
      </c>
      <c r="C27" s="25"/>
      <c r="D27" s="25"/>
      <c r="E27" s="25"/>
      <c r="F27" s="25"/>
      <c r="G27" s="25"/>
      <c r="H27" s="25"/>
      <c r="I27" s="25"/>
      <c r="J27" s="63">
        <v>4768</v>
      </c>
      <c r="K27" s="63"/>
      <c r="L27" s="25"/>
      <c r="M27" s="25" t="str">
        <f>VLOOKUP(J27,[1]leden!A$1:C$65536,3,FALSE)</f>
        <v>DOS</v>
      </c>
      <c r="P27" s="26"/>
      <c r="Q27" s="48">
        <v>1</v>
      </c>
      <c r="R27" s="48" t="s">
        <v>12</v>
      </c>
      <c r="S27" s="48">
        <v>2</v>
      </c>
      <c r="T27" s="48"/>
      <c r="U27" s="48">
        <v>3</v>
      </c>
      <c r="V27" s="48" t="s">
        <v>12</v>
      </c>
      <c r="W27" s="48">
        <v>4</v>
      </c>
      <c r="X27" s="30"/>
      <c r="AA27" s="26"/>
      <c r="AB27" s="48" t="s">
        <v>13</v>
      </c>
      <c r="AC27" s="48" t="s">
        <v>12</v>
      </c>
      <c r="AD27" s="48" t="s">
        <v>14</v>
      </c>
      <c r="AE27" s="48"/>
      <c r="AF27" s="48" t="s">
        <v>15</v>
      </c>
      <c r="AG27" s="48" t="s">
        <v>12</v>
      </c>
      <c r="AH27" s="48" t="s">
        <v>16</v>
      </c>
      <c r="AI27" s="28"/>
    </row>
    <row r="28" spans="1:35" s="23" customFormat="1" x14ac:dyDescent="0.2">
      <c r="A28" s="23">
        <v>4</v>
      </c>
      <c r="B28" s="25" t="str">
        <f>VLOOKUP(J28,[1]leden!A$1:B$65536,2,FALSE)</f>
        <v>CARDON Eddy</v>
      </c>
      <c r="C28" s="25"/>
      <c r="D28" s="25"/>
      <c r="E28" s="25"/>
      <c r="F28" s="25"/>
      <c r="G28" s="25"/>
      <c r="H28" s="25"/>
      <c r="I28" s="25"/>
      <c r="J28" s="63">
        <v>1059</v>
      </c>
      <c r="K28" s="63"/>
      <c r="L28" s="25"/>
      <c r="M28" s="25" t="s">
        <v>34</v>
      </c>
      <c r="P28" s="26"/>
      <c r="Q28" s="48" t="s">
        <v>13</v>
      </c>
      <c r="R28" s="48" t="s">
        <v>12</v>
      </c>
      <c r="S28" s="48" t="s">
        <v>16</v>
      </c>
      <c r="T28" s="48"/>
      <c r="U28" s="48" t="s">
        <v>14</v>
      </c>
      <c r="V28" s="48" t="s">
        <v>12</v>
      </c>
      <c r="W28" s="48" t="s">
        <v>15</v>
      </c>
      <c r="X28" s="30"/>
      <c r="AA28" s="26"/>
      <c r="AB28" s="31" t="s">
        <v>17</v>
      </c>
      <c r="AC28" s="31"/>
      <c r="AD28" s="31"/>
      <c r="AI28" s="28"/>
    </row>
    <row r="29" spans="1:35" s="23" customFormat="1" x14ac:dyDescent="0.2">
      <c r="P29" s="26"/>
      <c r="Q29" s="48"/>
      <c r="R29" s="48"/>
      <c r="S29" s="48"/>
      <c r="T29" s="27"/>
      <c r="U29" s="27"/>
      <c r="V29" s="27"/>
      <c r="W29" s="48"/>
      <c r="X29" s="30"/>
      <c r="AA29" s="26"/>
      <c r="AB29" s="27">
        <v>1</v>
      </c>
      <c r="AC29" s="27" t="s">
        <v>12</v>
      </c>
      <c r="AD29" s="27">
        <v>4</v>
      </c>
      <c r="AE29" s="48"/>
      <c r="AF29" s="48">
        <v>2</v>
      </c>
      <c r="AG29" s="48" t="s">
        <v>12</v>
      </c>
      <c r="AH29" s="48">
        <v>3</v>
      </c>
      <c r="AI29" s="28"/>
    </row>
    <row r="30" spans="1:35" s="23" customFormat="1" x14ac:dyDescent="0.2">
      <c r="B30" s="25" t="str">
        <f>VLOOKUP(J30,[1]leden!A$1:B$65536,2,FALSE)</f>
        <v>NUYTTENS Gino</v>
      </c>
      <c r="C30" s="25"/>
      <c r="D30" s="25"/>
      <c r="E30" s="25"/>
      <c r="F30" s="25"/>
      <c r="G30" s="25"/>
      <c r="H30" s="25"/>
      <c r="I30" s="25"/>
      <c r="J30" s="63">
        <v>4733</v>
      </c>
      <c r="K30" s="63"/>
      <c r="L30" s="25"/>
      <c r="M30" s="25" t="str">
        <f>VLOOKUP(J30,[1]leden!A$1:C$65536,3,FALSE)</f>
        <v>DOS</v>
      </c>
      <c r="N30" s="50"/>
      <c r="O30" s="53" t="s">
        <v>40</v>
      </c>
      <c r="P30" s="32"/>
      <c r="Q30" s="33"/>
      <c r="R30" s="33"/>
      <c r="S30" s="33"/>
      <c r="T30" s="38"/>
      <c r="U30" s="38"/>
      <c r="V30" s="38"/>
      <c r="W30" s="33"/>
      <c r="X30" s="34"/>
      <c r="AA30" s="32"/>
      <c r="AB30" s="38"/>
      <c r="AC30" s="38"/>
      <c r="AD30" s="38"/>
      <c r="AE30" s="33"/>
      <c r="AF30" s="33"/>
      <c r="AG30" s="33"/>
      <c r="AH30" s="33"/>
      <c r="AI30" s="35"/>
    </row>
    <row r="31" spans="1:35" ht="14.25" customHeight="1" x14ac:dyDescent="0.2">
      <c r="A31" s="39"/>
      <c r="B31" s="25"/>
      <c r="C31" s="23"/>
      <c r="D31" s="23"/>
      <c r="E31" s="23"/>
      <c r="F31" s="23"/>
      <c r="G31" s="23"/>
      <c r="H31" s="23"/>
      <c r="I31" s="23"/>
      <c r="J31" s="63"/>
      <c r="K31" s="63"/>
      <c r="L31" s="23"/>
      <c r="M31" s="25"/>
      <c r="P31" s="5"/>
      <c r="Q31" s="40"/>
      <c r="R31" s="40"/>
      <c r="S31" s="40"/>
      <c r="T31" s="40"/>
      <c r="U31" s="40"/>
      <c r="V31" s="40"/>
      <c r="W31" s="40"/>
      <c r="X31" s="40"/>
      <c r="AA31" s="5"/>
      <c r="AB31" s="40"/>
      <c r="AC31" s="40"/>
      <c r="AD31" s="40"/>
      <c r="AE31" s="40"/>
      <c r="AF31" s="40"/>
      <c r="AG31" s="40"/>
      <c r="AH31" s="40"/>
      <c r="AI31" s="5"/>
    </row>
    <row r="32" spans="1:35" ht="14.25" customHeight="1" x14ac:dyDescent="0.2">
      <c r="A32" s="18" t="s">
        <v>20</v>
      </c>
      <c r="B32" s="37"/>
      <c r="C32" s="22"/>
      <c r="D32" s="22"/>
      <c r="E32" s="18" t="s">
        <v>21</v>
      </c>
      <c r="F32" s="20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23"/>
      <c r="AG32" s="23"/>
      <c r="AH32" s="23"/>
      <c r="AI32" s="23"/>
    </row>
    <row r="33" spans="1:35" ht="14.2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4.25" customHeight="1" x14ac:dyDescent="0.2">
      <c r="A34" s="23"/>
      <c r="B34" s="24" t="s">
        <v>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 t="s">
        <v>8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4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4.25" customHeight="1" x14ac:dyDescent="0.2">
      <c r="A36" s="23">
        <v>1</v>
      </c>
      <c r="B36" s="25" t="str">
        <f>VLOOKUP(J36,[1]leden!A$1:B$65536,2,FALSE)</f>
        <v>VAN VOSSELEN Christoph</v>
      </c>
      <c r="C36" s="25"/>
      <c r="D36" s="25"/>
      <c r="E36" s="25"/>
      <c r="F36" s="25"/>
      <c r="G36" s="25"/>
      <c r="H36" s="25"/>
      <c r="I36" s="25"/>
      <c r="J36" s="63">
        <v>6117</v>
      </c>
      <c r="K36" s="63"/>
      <c r="L36" s="25"/>
      <c r="M36" s="25" t="str">
        <f>VLOOKUP(J36,[1]leden!A$1:C$65536,3,FALSE)</f>
        <v>KGV</v>
      </c>
      <c r="N36" s="23"/>
      <c r="O36" s="23"/>
      <c r="P36" s="54" t="s">
        <v>10</v>
      </c>
      <c r="Q36" s="55"/>
      <c r="R36" s="55"/>
      <c r="S36" s="55"/>
      <c r="T36" s="55"/>
      <c r="U36" s="55"/>
      <c r="V36" s="55"/>
      <c r="W36" s="55"/>
      <c r="X36" s="56"/>
      <c r="Y36" s="23"/>
      <c r="Z36" s="23"/>
      <c r="AA36" s="54" t="s">
        <v>11</v>
      </c>
      <c r="AB36" s="55"/>
      <c r="AC36" s="55"/>
      <c r="AD36" s="55"/>
      <c r="AE36" s="55"/>
      <c r="AF36" s="55"/>
      <c r="AG36" s="55"/>
      <c r="AH36" s="55"/>
      <c r="AI36" s="56"/>
    </row>
    <row r="37" spans="1:35" ht="14.25" customHeight="1" x14ac:dyDescent="0.2">
      <c r="A37" s="23">
        <v>2</v>
      </c>
      <c r="B37" s="25" t="str">
        <f>VLOOKUP(J37,[1]leden!A$1:B$65536,2,FALSE)</f>
        <v>WAEM Kris</v>
      </c>
      <c r="C37" s="25"/>
      <c r="D37" s="25"/>
      <c r="E37" s="25"/>
      <c r="F37" s="25"/>
      <c r="G37" s="25"/>
      <c r="H37" s="25"/>
      <c r="I37" s="25"/>
      <c r="J37" s="63">
        <v>9082</v>
      </c>
      <c r="K37" s="63"/>
      <c r="L37" s="25"/>
      <c r="M37" s="25" t="str">
        <f>VLOOKUP(J37,[1]leden!A$1:C$65536,3,FALSE)</f>
        <v>KGV</v>
      </c>
      <c r="N37" s="23"/>
      <c r="O37" s="23"/>
      <c r="P37" s="26"/>
      <c r="Q37" s="64"/>
      <c r="R37" s="64"/>
      <c r="S37" s="64"/>
      <c r="T37" s="27"/>
      <c r="U37" s="64"/>
      <c r="V37" s="64"/>
      <c r="W37" s="64"/>
      <c r="X37" s="28"/>
      <c r="Y37" s="23"/>
      <c r="Z37" s="23"/>
      <c r="AA37" s="26"/>
      <c r="AB37" s="64"/>
      <c r="AC37" s="64"/>
      <c r="AD37" s="64"/>
      <c r="AE37" s="27"/>
      <c r="AF37" s="64"/>
      <c r="AG37" s="64"/>
      <c r="AH37" s="64"/>
      <c r="AI37" s="28"/>
    </row>
    <row r="38" spans="1:35" ht="14.25" customHeight="1" x14ac:dyDescent="0.2">
      <c r="A38" s="23">
        <v>3</v>
      </c>
      <c r="B38" s="25" t="str">
        <f>VLOOKUP(J38,[1]leden!A$1:B$65536,2,FALSE)</f>
        <v>DE WITTE Jeffrey</v>
      </c>
      <c r="C38" s="25"/>
      <c r="D38" s="25"/>
      <c r="E38" s="25"/>
      <c r="F38" s="25"/>
      <c r="G38" s="25"/>
      <c r="H38" s="25"/>
      <c r="I38" s="25"/>
      <c r="J38" s="63">
        <v>6489</v>
      </c>
      <c r="K38" s="63"/>
      <c r="L38" s="25"/>
      <c r="M38" s="25" t="str">
        <f>VLOOKUP(J38,[1]leden!A$1:C$65536,3,FALSE)</f>
        <v>BCSK</v>
      </c>
      <c r="N38" s="23"/>
      <c r="O38" s="23"/>
      <c r="P38" s="26"/>
      <c r="Q38" s="29">
        <v>1</v>
      </c>
      <c r="R38" s="29" t="s">
        <v>12</v>
      </c>
      <c r="S38" s="29">
        <v>2</v>
      </c>
      <c r="T38" s="29"/>
      <c r="U38" s="29">
        <v>3</v>
      </c>
      <c r="V38" s="29" t="s">
        <v>12</v>
      </c>
      <c r="W38" s="29">
        <v>4</v>
      </c>
      <c r="X38" s="30"/>
      <c r="Y38" s="23"/>
      <c r="Z38" s="23"/>
      <c r="AA38" s="26"/>
      <c r="AB38" s="29" t="s">
        <v>13</v>
      </c>
      <c r="AC38" s="29" t="s">
        <v>12</v>
      </c>
      <c r="AD38" s="29" t="s">
        <v>14</v>
      </c>
      <c r="AE38" s="29"/>
      <c r="AF38" s="29" t="s">
        <v>15</v>
      </c>
      <c r="AG38" s="29" t="s">
        <v>12</v>
      </c>
      <c r="AH38" s="29" t="s">
        <v>16</v>
      </c>
      <c r="AI38" s="28"/>
    </row>
    <row r="39" spans="1:35" ht="14.25" customHeight="1" x14ac:dyDescent="0.2">
      <c r="A39" s="23">
        <v>4</v>
      </c>
      <c r="B39" s="25" t="str">
        <f>VLOOKUP(J39,[1]leden!A$1:B$65536,2,FALSE)</f>
        <v>VAN LEUVENHAGE Dylan</v>
      </c>
      <c r="C39" s="25"/>
      <c r="D39" s="25"/>
      <c r="E39" s="25"/>
      <c r="F39" s="25"/>
      <c r="G39" s="25"/>
      <c r="H39" s="25"/>
      <c r="I39" s="25"/>
      <c r="J39" s="63">
        <v>8674</v>
      </c>
      <c r="K39" s="63"/>
      <c r="L39" s="25"/>
      <c r="M39" s="25" t="str">
        <f>VLOOKUP(J39,[1]leden!A$1:C$65536,3,FALSE)</f>
        <v>BCSK</v>
      </c>
      <c r="N39" s="23"/>
      <c r="O39" s="23"/>
      <c r="P39" s="26"/>
      <c r="Q39" s="29" t="s">
        <v>13</v>
      </c>
      <c r="R39" s="29" t="s">
        <v>12</v>
      </c>
      <c r="S39" s="29" t="s">
        <v>16</v>
      </c>
      <c r="T39" s="29"/>
      <c r="U39" s="29" t="s">
        <v>14</v>
      </c>
      <c r="V39" s="29" t="s">
        <v>12</v>
      </c>
      <c r="W39" s="29" t="s">
        <v>15</v>
      </c>
      <c r="X39" s="30"/>
      <c r="Y39" s="23"/>
      <c r="Z39" s="23"/>
      <c r="AA39" s="26"/>
      <c r="AB39" s="31" t="s">
        <v>17</v>
      </c>
      <c r="AC39" s="31"/>
      <c r="AD39" s="31"/>
      <c r="AE39" s="23"/>
      <c r="AF39" s="23"/>
      <c r="AG39" s="23"/>
      <c r="AH39" s="23"/>
      <c r="AI39" s="28"/>
    </row>
    <row r="40" spans="1:35" x14ac:dyDescent="0.2">
      <c r="A40" s="23"/>
      <c r="B40" s="25"/>
      <c r="C40" s="25"/>
      <c r="D40" s="25"/>
      <c r="E40" s="25"/>
      <c r="F40" s="25"/>
      <c r="G40" s="25"/>
      <c r="H40" s="25"/>
      <c r="I40" s="25"/>
      <c r="J40" s="63"/>
      <c r="K40" s="63"/>
      <c r="L40" s="25"/>
      <c r="M40" s="25"/>
      <c r="N40" s="23"/>
      <c r="O40" s="23"/>
      <c r="P40" s="26"/>
      <c r="Q40" s="29"/>
      <c r="R40" s="29"/>
      <c r="S40" s="29"/>
      <c r="T40" s="27"/>
      <c r="U40" s="27"/>
      <c r="V40" s="27"/>
      <c r="W40" s="29"/>
      <c r="X40" s="30"/>
      <c r="Y40" s="23"/>
      <c r="Z40" s="23"/>
      <c r="AA40" s="26"/>
      <c r="AB40" s="27">
        <v>1</v>
      </c>
      <c r="AC40" s="27" t="s">
        <v>12</v>
      </c>
      <c r="AD40" s="27">
        <v>4</v>
      </c>
      <c r="AE40" s="29"/>
      <c r="AF40" s="29">
        <v>2</v>
      </c>
      <c r="AG40" s="29" t="s">
        <v>12</v>
      </c>
      <c r="AH40" s="29">
        <v>3</v>
      </c>
      <c r="AI40" s="28"/>
    </row>
    <row r="41" spans="1:35" x14ac:dyDescent="0.2">
      <c r="A41" s="23"/>
      <c r="B41" s="25"/>
      <c r="C41" s="23"/>
      <c r="D41" s="23"/>
      <c r="E41" s="23"/>
      <c r="F41" s="23"/>
      <c r="G41" s="23"/>
      <c r="H41" s="23"/>
      <c r="I41" s="23"/>
      <c r="J41" s="63"/>
      <c r="K41" s="63"/>
      <c r="L41" s="23"/>
      <c r="M41" s="25"/>
      <c r="N41" s="23"/>
      <c r="O41" s="23"/>
      <c r="P41" s="32"/>
      <c r="Q41" s="33"/>
      <c r="R41" s="33"/>
      <c r="S41" s="33"/>
      <c r="T41" s="38"/>
      <c r="U41" s="38"/>
      <c r="V41" s="38"/>
      <c r="W41" s="33"/>
      <c r="X41" s="34"/>
      <c r="Y41" s="23"/>
      <c r="Z41" s="23"/>
      <c r="AA41" s="32"/>
      <c r="AB41" s="38"/>
      <c r="AC41" s="38"/>
      <c r="AD41" s="38"/>
      <c r="AE41" s="33"/>
      <c r="AF41" s="33"/>
      <c r="AG41" s="33"/>
      <c r="AH41" s="33"/>
      <c r="AI41" s="35"/>
    </row>
    <row r="43" spans="1:35" x14ac:dyDescent="0.2">
      <c r="A43" t="s">
        <v>22</v>
      </c>
      <c r="B43" s="41" t="s">
        <v>23</v>
      </c>
      <c r="G43" s="42"/>
      <c r="H43" s="43"/>
      <c r="I43" s="25"/>
      <c r="L43" s="25"/>
      <c r="W43" s="68"/>
      <c r="X43" s="68"/>
    </row>
    <row r="45" spans="1:35" x14ac:dyDescent="0.2">
      <c r="A45" t="s">
        <v>22</v>
      </c>
      <c r="B45" s="41" t="s">
        <v>24</v>
      </c>
      <c r="G45" s="42" t="s">
        <v>25</v>
      </c>
      <c r="H45" s="43"/>
      <c r="I45" s="25"/>
      <c r="L45" s="25"/>
      <c r="W45" s="68">
        <v>10.7</v>
      </c>
      <c r="X45" s="68"/>
    </row>
    <row r="46" spans="1:35" x14ac:dyDescent="0.2">
      <c r="B46" s="25"/>
      <c r="G46" t="s">
        <v>26</v>
      </c>
      <c r="H46" s="43"/>
      <c r="I46" s="25"/>
      <c r="L46" s="25"/>
    </row>
    <row r="47" spans="1:35" x14ac:dyDescent="0.2">
      <c r="B47" s="25"/>
      <c r="D47" s="43"/>
      <c r="E47" s="25"/>
      <c r="H47" s="25"/>
      <c r="J47" s="25"/>
    </row>
    <row r="48" spans="1:35" x14ac:dyDescent="0.2">
      <c r="A48" t="s">
        <v>22</v>
      </c>
      <c r="B48" s="44" t="s">
        <v>27</v>
      </c>
      <c r="D48" s="43"/>
      <c r="E48" s="25"/>
      <c r="H48" s="25"/>
      <c r="J48" s="25"/>
    </row>
    <row r="49" spans="1:33" x14ac:dyDescent="0.2">
      <c r="B49" s="44" t="s">
        <v>28</v>
      </c>
      <c r="D49" s="43"/>
      <c r="E49" s="25"/>
      <c r="H49" s="25"/>
      <c r="J49" s="25"/>
    </row>
    <row r="50" spans="1:33" x14ac:dyDescent="0.2">
      <c r="B50" s="44"/>
      <c r="D50" s="43"/>
      <c r="E50" s="25"/>
      <c r="H50" s="25"/>
      <c r="J50" s="25"/>
    </row>
    <row r="51" spans="1:33" x14ac:dyDescent="0.2">
      <c r="A51" t="s">
        <v>22</v>
      </c>
      <c r="B51" s="25" t="s">
        <v>29</v>
      </c>
      <c r="D51" s="43"/>
      <c r="E51" s="25"/>
      <c r="H51" s="25"/>
      <c r="J51" s="25"/>
    </row>
    <row r="52" spans="1:33" x14ac:dyDescent="0.2">
      <c r="B52" s="25"/>
      <c r="D52" s="43"/>
      <c r="E52" s="25"/>
      <c r="H52" s="25"/>
      <c r="J52" s="25"/>
    </row>
    <row r="53" spans="1:33" x14ac:dyDescent="0.2">
      <c r="A53" t="s">
        <v>22</v>
      </c>
      <c r="B53" s="25" t="s">
        <v>30</v>
      </c>
      <c r="D53" s="43"/>
      <c r="E53" s="25"/>
      <c r="H53" s="25"/>
      <c r="J53" s="25"/>
    </row>
    <row r="54" spans="1:33" x14ac:dyDescent="0.2">
      <c r="B54" s="45" t="s">
        <v>31</v>
      </c>
      <c r="C54" s="23"/>
      <c r="D54" s="46"/>
      <c r="E54" s="45"/>
      <c r="F54" s="23"/>
      <c r="G54" s="23"/>
      <c r="H54" s="45"/>
      <c r="I54" s="23"/>
      <c r="J54" s="4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6" spans="1:33" x14ac:dyDescent="0.2">
      <c r="D56" s="69">
        <f ca="1">TODAY()</f>
        <v>42642</v>
      </c>
      <c r="E56" s="69"/>
      <c r="F56" s="69"/>
      <c r="G56" s="69"/>
      <c r="H56" s="69"/>
      <c r="I56" s="69"/>
      <c r="J56" s="69"/>
      <c r="Y56" s="25" t="s">
        <v>32</v>
      </c>
    </row>
    <row r="57" spans="1:33" x14ac:dyDescent="0.2">
      <c r="D57" s="25"/>
      <c r="F57" s="43"/>
      <c r="G57" s="25"/>
      <c r="Y57" s="25" t="s">
        <v>33</v>
      </c>
    </row>
  </sheetData>
  <mergeCells count="42">
    <mergeCell ref="J27:K27"/>
    <mergeCell ref="D56:J56"/>
    <mergeCell ref="J38:K38"/>
    <mergeCell ref="J39:K39"/>
    <mergeCell ref="J40:K40"/>
    <mergeCell ref="J41:K41"/>
    <mergeCell ref="J36:K36"/>
    <mergeCell ref="J30:K30"/>
    <mergeCell ref="J28:K28"/>
    <mergeCell ref="J31:K31"/>
    <mergeCell ref="W43:X43"/>
    <mergeCell ref="W45:X45"/>
    <mergeCell ref="AA36:AI36"/>
    <mergeCell ref="J37:K37"/>
    <mergeCell ref="Q37:S37"/>
    <mergeCell ref="U37:W37"/>
    <mergeCell ref="AB37:AD37"/>
    <mergeCell ref="AF37:AH37"/>
    <mergeCell ref="P36:X36"/>
    <mergeCell ref="AF15:AH15"/>
    <mergeCell ref="J16:K16"/>
    <mergeCell ref="J15:K15"/>
    <mergeCell ref="J25:K25"/>
    <mergeCell ref="J26:K26"/>
    <mergeCell ref="P25:X25"/>
    <mergeCell ref="AA25:AI25"/>
    <mergeCell ref="Q26:S26"/>
    <mergeCell ref="U26:W26"/>
    <mergeCell ref="AB26:AD26"/>
    <mergeCell ref="AF26:AH26"/>
    <mergeCell ref="J18:K18"/>
    <mergeCell ref="J14:K14"/>
    <mergeCell ref="Q15:S15"/>
    <mergeCell ref="U15:W15"/>
    <mergeCell ref="AB15:AD15"/>
    <mergeCell ref="P14:X14"/>
    <mergeCell ref="AA14:AI14"/>
    <mergeCell ref="F2:AE2"/>
    <mergeCell ref="F3:AE3"/>
    <mergeCell ref="F4:AE4"/>
    <mergeCell ref="V6:AF6"/>
    <mergeCell ref="A8:AJ8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1° GV 1° VRIJ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2016-09-04T19:39:50Z</dcterms:created>
  <dcterms:modified xsi:type="dcterms:W3CDTF">2016-09-29T07:59:08Z</dcterms:modified>
</cp:coreProperties>
</file>