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activeTab="0"/>
  </bookViews>
  <sheets>
    <sheet name="Klein biljart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<sst xmlns="http://schemas.openxmlformats.org/spreadsheetml/2006/main" count="163" uniqueCount="80">
  <si>
    <t>Lic.Nr.</t>
  </si>
  <si>
    <t>Naam+Voornaam</t>
  </si>
  <si>
    <t>T.S.P.</t>
  </si>
  <si>
    <t xml:space="preserve"> </t>
  </si>
  <si>
    <t>Club</t>
  </si>
  <si>
    <t>P</t>
  </si>
  <si>
    <t>B</t>
  </si>
  <si>
    <t>TP</t>
  </si>
  <si>
    <t>TB</t>
  </si>
  <si>
    <t>GEM</t>
  </si>
  <si>
    <t>GEWEST BEIDE VLAANDEREN</t>
  </si>
  <si>
    <t xml:space="preserve">BEKER VAN BELGIE         </t>
  </si>
  <si>
    <t>1°  districtronde</t>
  </si>
  <si>
    <t>2°  districtronde</t>
  </si>
  <si>
    <t>3°  districtronde</t>
  </si>
  <si>
    <t>gewestelijke ronde</t>
  </si>
  <si>
    <t>Albert Verbeken</t>
  </si>
  <si>
    <t>4° districtronde</t>
  </si>
  <si>
    <t>2016                                GEWEST BEIDE VLAANDEREN                                      2017</t>
  </si>
  <si>
    <t xml:space="preserve">                                            INDIVIDUELE UITSLAGEN  3BANDEN KB</t>
  </si>
  <si>
    <t>ROGIERS Marc</t>
  </si>
  <si>
    <t>SMA</t>
  </si>
  <si>
    <t>COPPENS Sandro</t>
  </si>
  <si>
    <t>STER</t>
  </si>
  <si>
    <t>VERCAMMEN Alwin</t>
  </si>
  <si>
    <t>VAN LAETHEM Rudi</t>
  </si>
  <si>
    <t>WELVAERT Yves</t>
  </si>
  <si>
    <t>K.EBC</t>
  </si>
  <si>
    <t>STEVENS PATRICK</t>
  </si>
  <si>
    <t>BVG</t>
  </si>
  <si>
    <t>FRANCK Franky</t>
  </si>
  <si>
    <t>UN</t>
  </si>
  <si>
    <t>BAELE Edmond</t>
  </si>
  <si>
    <t>KBCAW</t>
  </si>
  <si>
    <t>DE COOMAN Marcel</t>
  </si>
  <si>
    <t>ED</t>
  </si>
  <si>
    <t>BOSTOEN Kris</t>
  </si>
  <si>
    <t>COPPENS Christiaan</t>
  </si>
  <si>
    <t>EWH</t>
  </si>
  <si>
    <t>TEMMERMAN Eduard</t>
  </si>
  <si>
    <t>De BAETS Danny</t>
  </si>
  <si>
    <t>Van Acker Johan</t>
  </si>
  <si>
    <t>DE RUDDER David</t>
  </si>
  <si>
    <t>BCSK</t>
  </si>
  <si>
    <t>VAN DEN EEDEN Kurt</t>
  </si>
  <si>
    <t>VAN GOETHEM Wim</t>
  </si>
  <si>
    <t>QU</t>
  </si>
  <si>
    <t>VAN VOSSELEN Christoph</t>
  </si>
  <si>
    <t>KGV</t>
  </si>
  <si>
    <t>CORNET Walther</t>
  </si>
  <si>
    <t xml:space="preserve">VAN KRIJE Jo </t>
  </si>
  <si>
    <t>K.Kn</t>
  </si>
  <si>
    <t>HAEGHEBAERT Eric</t>
  </si>
  <si>
    <t>OS</t>
  </si>
  <si>
    <t>VAN DEN BERGEN Joël</t>
  </si>
  <si>
    <t>OBA</t>
  </si>
  <si>
    <t xml:space="preserve">SOENENS Joël </t>
  </si>
  <si>
    <t>Dewilde Johan (K.GHOK)</t>
  </si>
  <si>
    <t>Vanlauwe Stephan (DOS)</t>
  </si>
  <si>
    <t>Devos Claude (K.GHOK)</t>
  </si>
  <si>
    <t>Vankeirsbulck Alex (K.GHOK)</t>
  </si>
  <si>
    <t>Deswarte Franky (WOH)</t>
  </si>
  <si>
    <t>Louagie Bjorn (K.GHOK)</t>
  </si>
  <si>
    <t>Florin Marc (RT)</t>
  </si>
  <si>
    <t>Leyn Philippe (DOS)</t>
  </si>
  <si>
    <t>Houssin Mario (K.GHOK)</t>
  </si>
  <si>
    <t>Warlop Luc (DOS)</t>
  </si>
  <si>
    <t>verwittigd forfait</t>
  </si>
  <si>
    <t>DE CLERCK Jean</t>
  </si>
  <si>
    <t>STEEN Gilbert</t>
  </si>
  <si>
    <t>VAN WESEMAEL Walter</t>
  </si>
  <si>
    <t>K.Br</t>
  </si>
  <si>
    <t>MG</t>
  </si>
  <si>
    <t>K.GHOK</t>
  </si>
  <si>
    <t>DOS</t>
  </si>
  <si>
    <t>WOH</t>
  </si>
  <si>
    <t>RT</t>
  </si>
  <si>
    <t>DPR</t>
  </si>
  <si>
    <t>OG</t>
  </si>
  <si>
    <t>PR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</si>
</sst>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00"/>
    <numFmt numFmtId="189" formatCode="&quot;Ja&quot;;&quot;Ja&quot;;&quot;Nee&quot;"/>
    <numFmt numFmtId="190" formatCode="&quot;Waar&quot;;&quot;Waar&quot;;&quot;Onwaar&quot;"/>
    <numFmt numFmtId="191" formatCode="&quot;Aan&quot;;&quot;Aan&quot;;&quot;Uit&quot;"/>
    <numFmt numFmtId="192" formatCode="[$€-2]\ #.##000_);[Red]\([$€-2]\ #.##000\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color indexed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1" applyNumberFormat="0" applyAlignment="0" applyProtection="0"/>
    <xf numFmtId="0" fontId="10" fillId="19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0" fillId="21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8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88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8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0" fontId="0" fillId="0" borderId="10" xfId="54" applyFill="1" applyBorder="1">
      <alignment/>
      <protection/>
    </xf>
    <xf numFmtId="0" fontId="0" fillId="0" borderId="10" xfId="54" applyFont="1" applyFill="1" applyBorder="1">
      <alignment/>
      <protection/>
    </xf>
    <xf numFmtId="0" fontId="0" fillId="0" borderId="10" xfId="54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0" xfId="54" applyFont="1" applyFill="1" applyBorder="1">
      <alignment/>
      <protection/>
    </xf>
    <xf numFmtId="188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54" applyFont="1" applyFill="1">
      <alignment/>
      <protection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0" borderId="10" xfId="54" applyFont="1" applyBorder="1" applyAlignment="1">
      <alignment horizontal="center"/>
      <protection/>
    </xf>
    <xf numFmtId="188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4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BB16" sqref="BB16"/>
    </sheetView>
  </sheetViews>
  <sheetFormatPr defaultColWidth="8.8515625" defaultRowHeight="12.75"/>
  <cols>
    <col min="1" max="1" width="5.28125" style="0" customWidth="1"/>
    <col min="2" max="2" width="25.8515625" style="0" customWidth="1"/>
    <col min="3" max="3" width="3.421875" style="0" customWidth="1"/>
    <col min="4" max="4" width="6.421875" style="0" customWidth="1"/>
    <col min="5" max="10" width="3.28125" style="0" hidden="1" customWidth="1"/>
    <col min="11" max="11" width="0.42578125" style="0" customWidth="1"/>
    <col min="12" max="12" width="0.85546875" style="0" customWidth="1"/>
    <col min="13" max="18" width="2.7109375" style="0" customWidth="1"/>
    <col min="19" max="19" width="0.85546875" style="0" customWidth="1"/>
    <col min="20" max="25" width="2.7109375" style="0" customWidth="1"/>
    <col min="26" max="26" width="1.28515625" style="0" customWidth="1"/>
    <col min="27" max="32" width="2.7109375" style="0" customWidth="1"/>
    <col min="33" max="33" width="0.71875" style="0" customWidth="1"/>
    <col min="34" max="39" width="2.7109375" style="0" customWidth="1"/>
    <col min="40" max="40" width="0.9921875" style="0" customWidth="1"/>
    <col min="41" max="46" width="2.7109375" style="0" customWidth="1"/>
    <col min="47" max="47" width="0.42578125" style="0" customWidth="1"/>
    <col min="48" max="49" width="4.28125" style="0" customWidth="1"/>
    <col min="50" max="50" width="5.421875" style="0" customWidth="1"/>
    <col min="51" max="52" width="9.140625" style="0" customWidth="1"/>
  </cols>
  <sheetData>
    <row r="1" spans="1:50" ht="20.2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</row>
    <row r="2" spans="1:50" ht="20.2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</row>
    <row r="3" spans="1:53" ht="20.25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</row>
    <row r="4" spans="1:5" ht="4.5" customHeight="1">
      <c r="A4" s="50"/>
      <c r="B4" s="50"/>
      <c r="C4" s="49"/>
      <c r="D4" s="49"/>
      <c r="E4" s="1"/>
    </row>
    <row r="5" spans="1:46" ht="12.75">
      <c r="A5" s="49"/>
      <c r="B5" s="49"/>
      <c r="C5" s="49"/>
      <c r="D5" s="49"/>
      <c r="E5" s="1"/>
      <c r="F5" s="56"/>
      <c r="G5" s="57"/>
      <c r="H5" s="57"/>
      <c r="I5" s="57"/>
      <c r="J5" s="57"/>
      <c r="K5" s="58"/>
      <c r="L5" s="1"/>
      <c r="M5" s="59" t="s">
        <v>12</v>
      </c>
      <c r="N5" s="57"/>
      <c r="O5" s="57"/>
      <c r="P5" s="57"/>
      <c r="Q5" s="57"/>
      <c r="R5" s="58"/>
      <c r="S5" s="1"/>
      <c r="T5" s="59" t="s">
        <v>13</v>
      </c>
      <c r="U5" s="57"/>
      <c r="V5" s="57"/>
      <c r="W5" s="57"/>
      <c r="X5" s="57"/>
      <c r="Y5" s="58"/>
      <c r="Z5" s="1"/>
      <c r="AA5" s="59" t="s">
        <v>14</v>
      </c>
      <c r="AB5" s="57"/>
      <c r="AC5" s="57"/>
      <c r="AD5" s="57"/>
      <c r="AE5" s="57"/>
      <c r="AF5" s="58"/>
      <c r="AG5" s="19"/>
      <c r="AH5" s="60" t="s">
        <v>17</v>
      </c>
      <c r="AI5" s="57"/>
      <c r="AJ5" s="57"/>
      <c r="AK5" s="57"/>
      <c r="AL5" s="57"/>
      <c r="AM5" s="58"/>
      <c r="AO5" s="60" t="s">
        <v>15</v>
      </c>
      <c r="AP5" s="57"/>
      <c r="AQ5" s="57"/>
      <c r="AR5" s="57"/>
      <c r="AS5" s="57"/>
      <c r="AT5" s="58"/>
    </row>
    <row r="6" spans="1:5" ht="12.75">
      <c r="A6" s="51" t="s">
        <v>10</v>
      </c>
      <c r="B6" s="51"/>
      <c r="C6" s="49"/>
      <c r="D6" s="49"/>
      <c r="E6" s="1"/>
    </row>
    <row r="7" spans="1:50" ht="12.75">
      <c r="A7" s="49"/>
      <c r="B7" s="49"/>
      <c r="C7" s="49"/>
      <c r="D7" s="49"/>
      <c r="E7" s="1"/>
      <c r="F7" s="6" t="s">
        <v>5</v>
      </c>
      <c r="G7" s="6" t="s">
        <v>6</v>
      </c>
      <c r="H7" s="6" t="s">
        <v>5</v>
      </c>
      <c r="I7" s="6" t="s">
        <v>6</v>
      </c>
      <c r="J7" s="6" t="s">
        <v>5</v>
      </c>
      <c r="K7" s="6" t="s">
        <v>6</v>
      </c>
      <c r="L7" s="6"/>
      <c r="M7" s="6" t="s">
        <v>5</v>
      </c>
      <c r="N7" s="6" t="s">
        <v>6</v>
      </c>
      <c r="O7" s="6" t="s">
        <v>5</v>
      </c>
      <c r="P7" s="6" t="s">
        <v>6</v>
      </c>
      <c r="Q7" s="6" t="s">
        <v>5</v>
      </c>
      <c r="R7" s="6" t="s">
        <v>6</v>
      </c>
      <c r="S7" s="6"/>
      <c r="T7" s="6" t="s">
        <v>5</v>
      </c>
      <c r="U7" s="6" t="s">
        <v>6</v>
      </c>
      <c r="V7" s="6" t="s">
        <v>5</v>
      </c>
      <c r="W7" s="6" t="s">
        <v>6</v>
      </c>
      <c r="X7" s="6" t="s">
        <v>5</v>
      </c>
      <c r="Y7" s="6" t="s">
        <v>6</v>
      </c>
      <c r="Z7" s="6"/>
      <c r="AA7" s="6" t="s">
        <v>5</v>
      </c>
      <c r="AB7" s="6" t="s">
        <v>6</v>
      </c>
      <c r="AC7" s="6" t="s">
        <v>5</v>
      </c>
      <c r="AD7" s="6" t="s">
        <v>6</v>
      </c>
      <c r="AE7" s="6" t="s">
        <v>5</v>
      </c>
      <c r="AF7" s="6" t="s">
        <v>6</v>
      </c>
      <c r="AG7" s="6"/>
      <c r="AH7" s="6" t="s">
        <v>5</v>
      </c>
      <c r="AI7" s="6" t="s">
        <v>6</v>
      </c>
      <c r="AJ7" s="6" t="s">
        <v>5</v>
      </c>
      <c r="AK7" s="6" t="s">
        <v>6</v>
      </c>
      <c r="AL7" s="6" t="s">
        <v>5</v>
      </c>
      <c r="AM7" s="6" t="s">
        <v>6</v>
      </c>
      <c r="AN7" s="6"/>
      <c r="AO7" s="6" t="s">
        <v>5</v>
      </c>
      <c r="AP7" s="6" t="s">
        <v>6</v>
      </c>
      <c r="AQ7" s="6" t="s">
        <v>5</v>
      </c>
      <c r="AR7" s="6" t="s">
        <v>6</v>
      </c>
      <c r="AS7" s="6" t="s">
        <v>5</v>
      </c>
      <c r="AT7" s="6" t="s">
        <v>6</v>
      </c>
      <c r="AU7" s="6"/>
      <c r="AV7" s="6" t="s">
        <v>7</v>
      </c>
      <c r="AW7" s="6" t="s">
        <v>8</v>
      </c>
      <c r="AX7" s="6" t="s">
        <v>9</v>
      </c>
    </row>
    <row r="8" spans="1:50" ht="12.75">
      <c r="A8" s="5" t="s">
        <v>0</v>
      </c>
      <c r="B8" s="5" t="s">
        <v>1</v>
      </c>
      <c r="C8" s="23" t="s">
        <v>2</v>
      </c>
      <c r="D8" s="23" t="s">
        <v>4</v>
      </c>
      <c r="E8" s="3"/>
      <c r="F8" s="2" t="s">
        <v>3</v>
      </c>
      <c r="G8" s="13"/>
      <c r="H8" s="2"/>
      <c r="I8" s="13"/>
      <c r="J8" s="2"/>
      <c r="K8" s="13"/>
      <c r="M8" s="7" t="s">
        <v>3</v>
      </c>
      <c r="N8" s="16"/>
      <c r="O8" s="7"/>
      <c r="P8" s="16"/>
      <c r="Q8" s="7"/>
      <c r="R8" s="16"/>
      <c r="S8" s="4"/>
      <c r="T8" s="17"/>
      <c r="U8" s="18"/>
      <c r="V8" s="17"/>
      <c r="W8" s="18"/>
      <c r="X8" s="17"/>
      <c r="Y8" s="18"/>
      <c r="Z8" s="4"/>
      <c r="AA8" s="7"/>
      <c r="AB8" s="16"/>
      <c r="AC8" s="7"/>
      <c r="AD8" s="16"/>
      <c r="AE8" s="7"/>
      <c r="AF8" s="16"/>
      <c r="AG8" s="20"/>
      <c r="AH8" s="7"/>
      <c r="AI8" s="16"/>
      <c r="AJ8" s="7"/>
      <c r="AK8" s="16"/>
      <c r="AL8" s="7"/>
      <c r="AM8" s="16"/>
      <c r="AN8" s="4"/>
      <c r="AO8" s="7"/>
      <c r="AP8" s="16"/>
      <c r="AQ8" s="7"/>
      <c r="AR8" s="16"/>
      <c r="AS8" s="7"/>
      <c r="AT8" s="16"/>
      <c r="AU8" s="4"/>
      <c r="AV8" s="7"/>
      <c r="AW8" s="7"/>
      <c r="AX8" s="7"/>
    </row>
    <row r="9" spans="1:53" s="11" customFormat="1" ht="12.75">
      <c r="A9" s="29">
        <v>9417</v>
      </c>
      <c r="B9" s="10" t="s">
        <v>20</v>
      </c>
      <c r="C9" s="10">
        <v>11</v>
      </c>
      <c r="D9" s="40" t="s">
        <v>21</v>
      </c>
      <c r="E9" s="8"/>
      <c r="F9" s="9"/>
      <c r="G9" s="14"/>
      <c r="H9" s="9"/>
      <c r="I9" s="14"/>
      <c r="J9" s="9"/>
      <c r="K9" s="14"/>
      <c r="M9" s="15">
        <v>6</v>
      </c>
      <c r="N9" s="15">
        <v>19</v>
      </c>
      <c r="O9" s="15">
        <v>9</v>
      </c>
      <c r="P9" s="15">
        <v>22</v>
      </c>
      <c r="Q9" s="15">
        <v>9</v>
      </c>
      <c r="R9" s="15">
        <v>18</v>
      </c>
      <c r="S9" s="43"/>
      <c r="T9" s="15">
        <v>11</v>
      </c>
      <c r="U9" s="15">
        <v>36</v>
      </c>
      <c r="V9" s="15">
        <v>11</v>
      </c>
      <c r="W9" s="15">
        <v>19</v>
      </c>
      <c r="X9" s="15"/>
      <c r="Y9" s="15"/>
      <c r="Z9" s="43"/>
      <c r="AA9" s="15">
        <v>11</v>
      </c>
      <c r="AB9" s="15">
        <v>22</v>
      </c>
      <c r="AC9" s="15">
        <v>11</v>
      </c>
      <c r="AD9" s="15">
        <v>27</v>
      </c>
      <c r="AE9" s="15"/>
      <c r="AF9" s="15"/>
      <c r="AG9" s="21"/>
      <c r="AH9" s="15">
        <v>2</v>
      </c>
      <c r="AI9" s="15">
        <v>19</v>
      </c>
      <c r="AJ9" s="15">
        <v>11</v>
      </c>
      <c r="AK9" s="15">
        <v>19</v>
      </c>
      <c r="AL9" s="15">
        <v>11</v>
      </c>
      <c r="AM9" s="15">
        <v>12</v>
      </c>
      <c r="AN9" s="43"/>
      <c r="AO9" s="22">
        <v>10</v>
      </c>
      <c r="AP9" s="22">
        <v>18</v>
      </c>
      <c r="AQ9" s="22">
        <v>7</v>
      </c>
      <c r="AR9" s="22">
        <v>31</v>
      </c>
      <c r="AS9" s="22"/>
      <c r="AT9" s="22"/>
      <c r="AV9" s="10">
        <f aca="true" t="shared" si="0" ref="AV9:AW12">M9+O9+Q9+T9+V9+X9+AA9+AC9+AE9+AH9+AJ9+AL9+AO9+AQ9+AS9</f>
        <v>109</v>
      </c>
      <c r="AW9" s="10">
        <f t="shared" si="0"/>
        <v>262</v>
      </c>
      <c r="AX9" s="12">
        <f aca="true" t="shared" si="1" ref="AX9:AX35">TRUNC(AY9,3)</f>
        <v>0.416</v>
      </c>
      <c r="AY9" s="39">
        <f>AV9/AW9</f>
        <v>0.41603053435114506</v>
      </c>
      <c r="AZ9" s="39" t="s">
        <v>72</v>
      </c>
      <c r="BA9" s="30"/>
    </row>
    <row r="10" spans="1:53" s="11" customFormat="1" ht="12.75">
      <c r="A10" s="29">
        <v>4282</v>
      </c>
      <c r="B10" s="10" t="s">
        <v>22</v>
      </c>
      <c r="C10" s="10">
        <v>14</v>
      </c>
      <c r="D10" s="40" t="s">
        <v>23</v>
      </c>
      <c r="E10" s="8"/>
      <c r="F10" s="9"/>
      <c r="G10" s="14"/>
      <c r="H10" s="9"/>
      <c r="I10" s="14"/>
      <c r="J10" s="9"/>
      <c r="K10" s="14"/>
      <c r="M10" s="15"/>
      <c r="N10" s="15"/>
      <c r="O10" s="15"/>
      <c r="P10" s="15"/>
      <c r="Q10" s="15"/>
      <c r="R10" s="15"/>
      <c r="S10" s="43"/>
      <c r="T10" s="15">
        <v>14</v>
      </c>
      <c r="U10" s="15">
        <v>10</v>
      </c>
      <c r="V10" s="15">
        <v>14</v>
      </c>
      <c r="W10" s="15">
        <v>3</v>
      </c>
      <c r="X10" s="15"/>
      <c r="Y10" s="15"/>
      <c r="Z10" s="43"/>
      <c r="AA10" s="15">
        <v>14</v>
      </c>
      <c r="AB10" s="15">
        <v>28</v>
      </c>
      <c r="AC10" s="15">
        <v>14</v>
      </c>
      <c r="AD10" s="15">
        <v>13</v>
      </c>
      <c r="AE10" s="15"/>
      <c r="AF10" s="15"/>
      <c r="AG10" s="21"/>
      <c r="AH10" s="15">
        <v>14</v>
      </c>
      <c r="AI10" s="15">
        <v>19</v>
      </c>
      <c r="AJ10" s="15">
        <v>14</v>
      </c>
      <c r="AK10" s="15">
        <v>12</v>
      </c>
      <c r="AL10" s="15"/>
      <c r="AM10" s="15"/>
      <c r="AN10" s="43"/>
      <c r="AO10" s="22">
        <v>14</v>
      </c>
      <c r="AP10" s="22">
        <v>26</v>
      </c>
      <c r="AQ10" s="22">
        <v>14</v>
      </c>
      <c r="AR10" s="22">
        <v>22</v>
      </c>
      <c r="AS10" s="22"/>
      <c r="AT10" s="22"/>
      <c r="AV10" s="10">
        <f t="shared" si="0"/>
        <v>112</v>
      </c>
      <c r="AW10" s="10">
        <f t="shared" si="0"/>
        <v>133</v>
      </c>
      <c r="AX10" s="12">
        <f t="shared" si="1"/>
        <v>0.842</v>
      </c>
      <c r="AY10" s="39">
        <f>AV10/AW10</f>
        <v>0.8421052631578947</v>
      </c>
      <c r="AZ10" s="48" t="s">
        <v>77</v>
      </c>
      <c r="BA10" s="30"/>
    </row>
    <row r="11" spans="1:53" s="11" customFormat="1" ht="12.75">
      <c r="A11" s="29">
        <v>6454</v>
      </c>
      <c r="B11" s="10" t="s">
        <v>24</v>
      </c>
      <c r="C11" s="10">
        <v>9</v>
      </c>
      <c r="D11" s="40" t="s">
        <v>23</v>
      </c>
      <c r="E11" s="8"/>
      <c r="F11" s="9"/>
      <c r="G11" s="14"/>
      <c r="H11" s="9"/>
      <c r="I11" s="14"/>
      <c r="J11" s="9"/>
      <c r="K11" s="14"/>
      <c r="M11" s="15"/>
      <c r="N11" s="15"/>
      <c r="O11" s="15"/>
      <c r="P11" s="15"/>
      <c r="Q11" s="15"/>
      <c r="R11" s="15"/>
      <c r="S11" s="43"/>
      <c r="T11" s="15">
        <v>7</v>
      </c>
      <c r="U11" s="15">
        <v>29</v>
      </c>
      <c r="V11" s="15">
        <v>9</v>
      </c>
      <c r="W11" s="15">
        <v>24</v>
      </c>
      <c r="X11" s="15">
        <v>9</v>
      </c>
      <c r="Y11" s="15">
        <v>19</v>
      </c>
      <c r="Z11" s="43"/>
      <c r="AA11" s="15">
        <v>9</v>
      </c>
      <c r="AB11" s="15">
        <v>13</v>
      </c>
      <c r="AC11" s="15">
        <v>4</v>
      </c>
      <c r="AD11" s="15">
        <v>13</v>
      </c>
      <c r="AE11" s="15">
        <v>9</v>
      </c>
      <c r="AF11" s="15">
        <v>28</v>
      </c>
      <c r="AG11" s="21"/>
      <c r="AH11" s="15">
        <v>6</v>
      </c>
      <c r="AI11" s="15">
        <v>19</v>
      </c>
      <c r="AJ11" s="15">
        <v>3</v>
      </c>
      <c r="AK11" s="15">
        <v>12</v>
      </c>
      <c r="AL11" s="15"/>
      <c r="AM11" s="15"/>
      <c r="AN11" s="43"/>
      <c r="AO11" s="22"/>
      <c r="AP11" s="22"/>
      <c r="AQ11" s="22"/>
      <c r="AR11" s="22"/>
      <c r="AS11" s="22"/>
      <c r="AT11" s="22"/>
      <c r="AV11" s="10">
        <f t="shared" si="0"/>
        <v>56</v>
      </c>
      <c r="AW11" s="10">
        <f t="shared" si="0"/>
        <v>157</v>
      </c>
      <c r="AX11" s="12">
        <f t="shared" si="1"/>
        <v>0.356</v>
      </c>
      <c r="AY11" s="39">
        <f>AV11/AW11</f>
        <v>0.35668789808917195</v>
      </c>
      <c r="AZ11" s="48" t="s">
        <v>72</v>
      </c>
      <c r="BA11" s="30"/>
    </row>
    <row r="12" spans="1:53" s="11" customFormat="1" ht="12.75">
      <c r="A12" s="29">
        <v>5198</v>
      </c>
      <c r="B12" s="10" t="s">
        <v>25</v>
      </c>
      <c r="C12" s="10">
        <v>21</v>
      </c>
      <c r="D12" s="40" t="s">
        <v>23</v>
      </c>
      <c r="E12" s="8"/>
      <c r="F12" s="9"/>
      <c r="G12" s="14"/>
      <c r="H12" s="9"/>
      <c r="I12" s="14"/>
      <c r="J12" s="9"/>
      <c r="K12" s="14"/>
      <c r="M12" s="15"/>
      <c r="N12" s="15"/>
      <c r="O12" s="15"/>
      <c r="P12" s="15"/>
      <c r="Q12" s="15"/>
      <c r="R12" s="15"/>
      <c r="S12" s="43"/>
      <c r="T12" s="15">
        <v>21</v>
      </c>
      <c r="U12" s="15">
        <v>32</v>
      </c>
      <c r="V12" s="15">
        <v>21</v>
      </c>
      <c r="W12" s="15">
        <v>28</v>
      </c>
      <c r="X12" s="15"/>
      <c r="Y12" s="15"/>
      <c r="Z12" s="43"/>
      <c r="AA12" s="15">
        <v>19</v>
      </c>
      <c r="AB12" s="15">
        <v>24</v>
      </c>
      <c r="AC12" s="15">
        <v>21</v>
      </c>
      <c r="AD12" s="15">
        <v>20</v>
      </c>
      <c r="AE12" s="15">
        <v>21</v>
      </c>
      <c r="AF12" s="15">
        <v>10</v>
      </c>
      <c r="AG12" s="21"/>
      <c r="AH12" s="15">
        <v>21</v>
      </c>
      <c r="AI12" s="15">
        <v>19</v>
      </c>
      <c r="AJ12" s="15">
        <v>17</v>
      </c>
      <c r="AK12" s="15">
        <v>18</v>
      </c>
      <c r="AL12" s="15">
        <v>9</v>
      </c>
      <c r="AM12" s="15">
        <v>12</v>
      </c>
      <c r="AN12" s="43"/>
      <c r="AO12" s="22"/>
      <c r="AP12" s="22"/>
      <c r="AQ12" s="22"/>
      <c r="AR12" s="22"/>
      <c r="AS12" s="22"/>
      <c r="AT12" s="22"/>
      <c r="AV12" s="10">
        <f t="shared" si="0"/>
        <v>150</v>
      </c>
      <c r="AW12" s="10">
        <f t="shared" si="0"/>
        <v>163</v>
      </c>
      <c r="AX12" s="12">
        <f t="shared" si="1"/>
        <v>0.92</v>
      </c>
      <c r="AY12" s="39">
        <f>AV12/AW12</f>
        <v>0.9202453987730062</v>
      </c>
      <c r="AZ12" s="48" t="s">
        <v>72</v>
      </c>
      <c r="BA12" s="30"/>
    </row>
    <row r="13" spans="1:53" s="11" customFormat="1" ht="6.75" customHeight="1">
      <c r="A13" s="31"/>
      <c r="B13" s="10"/>
      <c r="C13" s="10"/>
      <c r="D13" s="40"/>
      <c r="E13" s="8"/>
      <c r="F13" s="9"/>
      <c r="G13" s="14"/>
      <c r="H13" s="9"/>
      <c r="I13" s="14"/>
      <c r="J13" s="9"/>
      <c r="K13" s="14"/>
      <c r="M13" s="15"/>
      <c r="N13" s="15"/>
      <c r="O13" s="15"/>
      <c r="P13" s="15"/>
      <c r="Q13" s="15"/>
      <c r="R13" s="15"/>
      <c r="S13" s="43"/>
      <c r="T13" s="15"/>
      <c r="U13" s="15"/>
      <c r="V13" s="15"/>
      <c r="W13" s="15"/>
      <c r="X13" s="15"/>
      <c r="Y13" s="15"/>
      <c r="Z13" s="43"/>
      <c r="AA13" s="15"/>
      <c r="AB13" s="15"/>
      <c r="AC13" s="15"/>
      <c r="AD13" s="15"/>
      <c r="AE13" s="15"/>
      <c r="AF13" s="15"/>
      <c r="AG13" s="21"/>
      <c r="AH13" s="15"/>
      <c r="AI13" s="15"/>
      <c r="AJ13" s="15"/>
      <c r="AK13" s="15"/>
      <c r="AL13" s="15"/>
      <c r="AM13" s="15"/>
      <c r="AN13" s="43"/>
      <c r="AO13" s="22"/>
      <c r="AP13" s="22"/>
      <c r="AQ13" s="22"/>
      <c r="AR13" s="22"/>
      <c r="AS13" s="22"/>
      <c r="AT13" s="22"/>
      <c r="AV13" s="10"/>
      <c r="AW13" s="10"/>
      <c r="AX13" s="28"/>
      <c r="AY13" s="39"/>
      <c r="AZ13" s="39"/>
      <c r="BA13" s="30"/>
    </row>
    <row r="14" spans="1:53" s="11" customFormat="1" ht="12.75">
      <c r="A14" s="29">
        <v>6709</v>
      </c>
      <c r="B14" s="10" t="s">
        <v>26</v>
      </c>
      <c r="C14" s="10">
        <v>21</v>
      </c>
      <c r="D14" s="40" t="s">
        <v>27</v>
      </c>
      <c r="E14" s="8"/>
      <c r="F14" s="9"/>
      <c r="G14" s="14"/>
      <c r="H14" s="9"/>
      <c r="I14" s="14"/>
      <c r="J14" s="9"/>
      <c r="K14" s="14"/>
      <c r="M14" s="15">
        <v>21</v>
      </c>
      <c r="N14" s="15">
        <v>18</v>
      </c>
      <c r="O14" s="15">
        <v>21</v>
      </c>
      <c r="P14" s="15">
        <v>14</v>
      </c>
      <c r="Q14" s="15"/>
      <c r="R14" s="15"/>
      <c r="S14" s="43"/>
      <c r="T14" s="15">
        <v>21</v>
      </c>
      <c r="U14" s="15">
        <v>28</v>
      </c>
      <c r="V14" s="15">
        <v>11</v>
      </c>
      <c r="W14" s="15">
        <v>21</v>
      </c>
      <c r="X14" s="15">
        <v>21</v>
      </c>
      <c r="Y14" s="15">
        <v>27</v>
      </c>
      <c r="Z14" s="43"/>
      <c r="AA14" s="15">
        <v>21</v>
      </c>
      <c r="AB14" s="15">
        <v>19</v>
      </c>
      <c r="AC14" s="15">
        <v>16</v>
      </c>
      <c r="AD14" s="15">
        <v>18</v>
      </c>
      <c r="AE14" s="15">
        <v>11</v>
      </c>
      <c r="AF14" s="15">
        <v>24</v>
      </c>
      <c r="AG14" s="21"/>
      <c r="AH14" s="15"/>
      <c r="AI14" s="15"/>
      <c r="AJ14" s="15"/>
      <c r="AK14" s="15"/>
      <c r="AL14" s="15"/>
      <c r="AM14" s="15"/>
      <c r="AN14" s="43"/>
      <c r="AO14" s="22"/>
      <c r="AP14" s="22"/>
      <c r="AQ14" s="22"/>
      <c r="AR14" s="22"/>
      <c r="AS14" s="22"/>
      <c r="AT14" s="22"/>
      <c r="AV14" s="10">
        <v>143</v>
      </c>
      <c r="AW14" s="10">
        <v>169</v>
      </c>
      <c r="AX14" s="28">
        <f t="shared" si="1"/>
        <v>0.846</v>
      </c>
      <c r="AY14" s="39">
        <v>0.8461538461538461</v>
      </c>
      <c r="AZ14" s="48" t="s">
        <v>72</v>
      </c>
      <c r="BA14" s="30"/>
    </row>
    <row r="15" spans="1:53" s="11" customFormat="1" ht="12.75">
      <c r="A15" s="32">
        <v>4845</v>
      </c>
      <c r="B15" s="32" t="s">
        <v>28</v>
      </c>
      <c r="C15" s="10">
        <v>14</v>
      </c>
      <c r="D15" s="33" t="s">
        <v>29</v>
      </c>
      <c r="E15" s="8"/>
      <c r="F15" s="9"/>
      <c r="G15" s="14"/>
      <c r="H15" s="9"/>
      <c r="I15" s="14"/>
      <c r="J15" s="9"/>
      <c r="K15" s="14"/>
      <c r="M15" s="15">
        <v>14</v>
      </c>
      <c r="N15" s="15">
        <v>25</v>
      </c>
      <c r="O15" s="15">
        <v>12</v>
      </c>
      <c r="P15" s="15">
        <v>21</v>
      </c>
      <c r="Q15" s="15">
        <v>14</v>
      </c>
      <c r="R15" s="15">
        <v>18</v>
      </c>
      <c r="S15" s="43"/>
      <c r="T15" s="15">
        <v>14</v>
      </c>
      <c r="U15" s="15">
        <v>23</v>
      </c>
      <c r="V15" s="15">
        <v>14</v>
      </c>
      <c r="W15" s="15">
        <v>27</v>
      </c>
      <c r="X15" s="15"/>
      <c r="Y15" s="15"/>
      <c r="Z15" s="43"/>
      <c r="AA15" s="15">
        <v>7</v>
      </c>
      <c r="AB15" s="15">
        <v>29</v>
      </c>
      <c r="AC15" s="15">
        <v>14</v>
      </c>
      <c r="AD15" s="15">
        <v>16</v>
      </c>
      <c r="AE15" s="15">
        <v>12</v>
      </c>
      <c r="AF15" s="15">
        <v>22</v>
      </c>
      <c r="AG15" s="21"/>
      <c r="AH15" s="15"/>
      <c r="AI15" s="15"/>
      <c r="AJ15" s="15"/>
      <c r="AK15" s="15"/>
      <c r="AL15" s="15"/>
      <c r="AM15" s="15"/>
      <c r="AN15" s="43"/>
      <c r="AO15" s="22"/>
      <c r="AP15" s="22"/>
      <c r="AQ15" s="22"/>
      <c r="AR15" s="22"/>
      <c r="AS15" s="22"/>
      <c r="AT15" s="22"/>
      <c r="AV15" s="10">
        <v>101</v>
      </c>
      <c r="AW15" s="10">
        <v>181</v>
      </c>
      <c r="AX15" s="12">
        <f t="shared" si="1"/>
        <v>0.558</v>
      </c>
      <c r="AY15" s="39">
        <v>0.5580110497237569</v>
      </c>
      <c r="AZ15" s="48" t="s">
        <v>72</v>
      </c>
      <c r="BA15" s="30"/>
    </row>
    <row r="16" spans="1:53" s="11" customFormat="1" ht="12.75">
      <c r="A16" s="2">
        <v>7303</v>
      </c>
      <c r="B16" s="32" t="s">
        <v>30</v>
      </c>
      <c r="C16" s="10">
        <v>17</v>
      </c>
      <c r="D16" s="33" t="s">
        <v>31</v>
      </c>
      <c r="E16" s="8"/>
      <c r="F16" s="9"/>
      <c r="G16" s="14"/>
      <c r="H16" s="9"/>
      <c r="I16" s="14"/>
      <c r="J16" s="9"/>
      <c r="K16" s="14"/>
      <c r="M16" s="15">
        <v>17</v>
      </c>
      <c r="N16" s="15">
        <v>28</v>
      </c>
      <c r="O16" s="15">
        <v>15</v>
      </c>
      <c r="P16" s="15">
        <v>17</v>
      </c>
      <c r="Q16" s="15">
        <v>17</v>
      </c>
      <c r="R16" s="15">
        <v>25</v>
      </c>
      <c r="S16" s="43"/>
      <c r="T16" s="15">
        <v>5</v>
      </c>
      <c r="U16" s="15">
        <v>21</v>
      </c>
      <c r="V16" s="15">
        <v>17</v>
      </c>
      <c r="W16" s="15">
        <v>20</v>
      </c>
      <c r="X16" s="15">
        <v>17</v>
      </c>
      <c r="Y16" s="15">
        <v>8</v>
      </c>
      <c r="Z16" s="43"/>
      <c r="AA16" s="15">
        <v>17</v>
      </c>
      <c r="AB16" s="15">
        <v>20</v>
      </c>
      <c r="AC16" s="15">
        <v>11</v>
      </c>
      <c r="AD16" s="15">
        <v>14</v>
      </c>
      <c r="AE16" s="15">
        <v>14</v>
      </c>
      <c r="AF16" s="15">
        <v>16</v>
      </c>
      <c r="AG16" s="21"/>
      <c r="AH16" s="15"/>
      <c r="AI16" s="15"/>
      <c r="AJ16" s="15"/>
      <c r="AK16" s="15"/>
      <c r="AL16" s="15"/>
      <c r="AM16" s="15"/>
      <c r="AN16" s="43"/>
      <c r="AO16" s="22"/>
      <c r="AP16" s="22"/>
      <c r="AQ16" s="22"/>
      <c r="AR16" s="22"/>
      <c r="AS16" s="22"/>
      <c r="AT16" s="22"/>
      <c r="AV16" s="10">
        <v>130</v>
      </c>
      <c r="AW16" s="10">
        <v>169</v>
      </c>
      <c r="AX16" s="12">
        <f t="shared" si="1"/>
        <v>0.769</v>
      </c>
      <c r="AY16" s="39">
        <v>0.7692307692307693</v>
      </c>
      <c r="AZ16" s="48" t="s">
        <v>72</v>
      </c>
      <c r="BA16" s="30"/>
    </row>
    <row r="17" spans="1:53" s="11" customFormat="1" ht="12.75">
      <c r="A17" s="2">
        <v>8897</v>
      </c>
      <c r="B17" s="32" t="s">
        <v>32</v>
      </c>
      <c r="C17" s="10">
        <v>17</v>
      </c>
      <c r="D17" s="47" t="s">
        <v>33</v>
      </c>
      <c r="E17" s="8"/>
      <c r="F17" s="9"/>
      <c r="G17" s="14"/>
      <c r="H17" s="9"/>
      <c r="I17" s="14"/>
      <c r="J17" s="9"/>
      <c r="K17" s="14"/>
      <c r="M17" s="15">
        <v>17</v>
      </c>
      <c r="N17" s="15">
        <v>34</v>
      </c>
      <c r="O17" s="15">
        <v>17</v>
      </c>
      <c r="P17" s="15">
        <v>34</v>
      </c>
      <c r="Q17" s="15"/>
      <c r="R17" s="15"/>
      <c r="S17" s="43"/>
      <c r="T17" s="15">
        <v>17</v>
      </c>
      <c r="U17" s="15">
        <v>23</v>
      </c>
      <c r="V17" s="15">
        <v>17</v>
      </c>
      <c r="W17" s="15">
        <v>23</v>
      </c>
      <c r="X17" s="15"/>
      <c r="Y17" s="15"/>
      <c r="Z17" s="43"/>
      <c r="AA17" s="15">
        <v>14</v>
      </c>
      <c r="AB17" s="15">
        <v>34</v>
      </c>
      <c r="AC17" s="15">
        <v>17</v>
      </c>
      <c r="AD17" s="15">
        <v>28</v>
      </c>
      <c r="AE17" s="15">
        <v>13</v>
      </c>
      <c r="AF17" s="15">
        <v>20</v>
      </c>
      <c r="AG17" s="21"/>
      <c r="AH17" s="15"/>
      <c r="AI17" s="15"/>
      <c r="AJ17" s="15"/>
      <c r="AK17" s="15"/>
      <c r="AL17" s="15"/>
      <c r="AM17" s="15"/>
      <c r="AN17" s="43"/>
      <c r="AO17" s="22"/>
      <c r="AP17" s="22"/>
      <c r="AQ17" s="22"/>
      <c r="AR17" s="22"/>
      <c r="AS17" s="22"/>
      <c r="AT17" s="22"/>
      <c r="AV17" s="10">
        <v>112</v>
      </c>
      <c r="AW17" s="10">
        <v>196</v>
      </c>
      <c r="AX17" s="12">
        <f t="shared" si="1"/>
        <v>0.571</v>
      </c>
      <c r="AY17" s="39">
        <v>0.5714285714285714</v>
      </c>
      <c r="AZ17" s="48" t="s">
        <v>78</v>
      </c>
      <c r="BA17" s="24"/>
    </row>
    <row r="18" spans="1:53" s="11" customFormat="1" ht="12.75">
      <c r="A18" s="10">
        <v>7476</v>
      </c>
      <c r="B18" s="27" t="s">
        <v>34</v>
      </c>
      <c r="C18" s="10">
        <v>9</v>
      </c>
      <c r="D18" s="40" t="s">
        <v>29</v>
      </c>
      <c r="E18" s="8"/>
      <c r="F18" s="9"/>
      <c r="G18" s="14"/>
      <c r="H18" s="9"/>
      <c r="I18" s="14"/>
      <c r="J18" s="9"/>
      <c r="K18" s="14"/>
      <c r="M18" s="15">
        <v>6</v>
      </c>
      <c r="N18" s="15">
        <v>12</v>
      </c>
      <c r="O18" s="15">
        <v>9</v>
      </c>
      <c r="P18" s="15">
        <v>15</v>
      </c>
      <c r="Q18" s="15">
        <v>9</v>
      </c>
      <c r="R18" s="15">
        <v>27</v>
      </c>
      <c r="S18" s="43"/>
      <c r="T18" s="15">
        <v>9</v>
      </c>
      <c r="U18" s="15">
        <v>22</v>
      </c>
      <c r="V18" s="15">
        <v>8</v>
      </c>
      <c r="W18" s="15">
        <v>24</v>
      </c>
      <c r="X18" s="15">
        <v>9</v>
      </c>
      <c r="Y18" s="15">
        <v>22</v>
      </c>
      <c r="Z18" s="43"/>
      <c r="AA18" s="15">
        <v>9</v>
      </c>
      <c r="AB18" s="15">
        <v>29</v>
      </c>
      <c r="AC18" s="15">
        <v>6</v>
      </c>
      <c r="AD18" s="15">
        <v>16</v>
      </c>
      <c r="AE18" s="15">
        <v>9</v>
      </c>
      <c r="AF18" s="15">
        <v>22</v>
      </c>
      <c r="AG18" s="21"/>
      <c r="AH18" s="15"/>
      <c r="AI18" s="15"/>
      <c r="AJ18" s="15"/>
      <c r="AK18" s="15"/>
      <c r="AL18" s="15"/>
      <c r="AM18" s="15"/>
      <c r="AN18" s="43"/>
      <c r="AO18" s="22">
        <v>9</v>
      </c>
      <c r="AP18" s="22">
        <v>26</v>
      </c>
      <c r="AQ18" s="22">
        <v>9</v>
      </c>
      <c r="AR18" s="22">
        <v>22</v>
      </c>
      <c r="AS18" s="22"/>
      <c r="AT18" s="22"/>
      <c r="AV18" s="10">
        <v>74</v>
      </c>
      <c r="AW18" s="10">
        <v>189</v>
      </c>
      <c r="AX18" s="12">
        <f t="shared" si="1"/>
        <v>0.391</v>
      </c>
      <c r="AY18" s="39">
        <v>0.3915343915343915</v>
      </c>
      <c r="AZ18" s="48" t="s">
        <v>72</v>
      </c>
      <c r="BA18" s="24"/>
    </row>
    <row r="19" spans="1:53" s="11" customFormat="1" ht="12.75">
      <c r="A19" s="34">
        <v>9221</v>
      </c>
      <c r="B19" s="35" t="s">
        <v>36</v>
      </c>
      <c r="C19" s="36">
        <v>14</v>
      </c>
      <c r="D19" s="37" t="s">
        <v>35</v>
      </c>
      <c r="E19" s="8"/>
      <c r="F19" s="9"/>
      <c r="G19" s="14"/>
      <c r="H19" s="9"/>
      <c r="I19" s="14"/>
      <c r="J19" s="9"/>
      <c r="K19" s="14"/>
      <c r="M19" s="15"/>
      <c r="N19" s="15"/>
      <c r="O19" s="15"/>
      <c r="P19" s="15"/>
      <c r="Q19" s="15"/>
      <c r="R19" s="15"/>
      <c r="S19" s="43"/>
      <c r="T19" s="38">
        <v>14</v>
      </c>
      <c r="U19" s="38">
        <v>28</v>
      </c>
      <c r="V19" s="38">
        <v>14</v>
      </c>
      <c r="W19" s="38">
        <v>11</v>
      </c>
      <c r="X19" s="38"/>
      <c r="Y19" s="38"/>
      <c r="Z19" s="44"/>
      <c r="AA19" s="38">
        <v>17</v>
      </c>
      <c r="AB19" s="38">
        <v>35</v>
      </c>
      <c r="AC19" s="38">
        <v>10</v>
      </c>
      <c r="AD19" s="38">
        <v>27</v>
      </c>
      <c r="AE19" s="38">
        <v>17</v>
      </c>
      <c r="AF19" s="38">
        <v>21</v>
      </c>
      <c r="AG19" s="43"/>
      <c r="AH19" s="15"/>
      <c r="AI19" s="15"/>
      <c r="AJ19" s="15"/>
      <c r="AK19" s="15"/>
      <c r="AL19" s="15"/>
      <c r="AM19" s="15"/>
      <c r="AN19" s="43"/>
      <c r="AO19" s="22">
        <v>11</v>
      </c>
      <c r="AP19" s="22">
        <v>23</v>
      </c>
      <c r="AQ19" s="22">
        <v>14</v>
      </c>
      <c r="AR19" s="22">
        <v>38</v>
      </c>
      <c r="AS19" s="22"/>
      <c r="AT19" s="22"/>
      <c r="AV19" s="10">
        <v>72</v>
      </c>
      <c r="AW19" s="10">
        <v>122</v>
      </c>
      <c r="AX19" s="12">
        <f t="shared" si="1"/>
        <v>0.59</v>
      </c>
      <c r="AY19" s="39">
        <v>0.5901639344262295</v>
      </c>
      <c r="AZ19" s="48" t="s">
        <v>72</v>
      </c>
      <c r="BA19" s="24"/>
    </row>
    <row r="20" spans="1:53" s="4" customFormat="1" ht="13.5" customHeight="1">
      <c r="A20" s="34">
        <v>8063</v>
      </c>
      <c r="B20" s="35" t="s">
        <v>37</v>
      </c>
      <c r="C20" s="36">
        <v>14</v>
      </c>
      <c r="D20" s="37" t="s">
        <v>38</v>
      </c>
      <c r="E20" s="8"/>
      <c r="F20" s="9"/>
      <c r="G20" s="14"/>
      <c r="H20" s="9"/>
      <c r="I20" s="14"/>
      <c r="J20" s="9"/>
      <c r="K20" s="14"/>
      <c r="L20" s="11"/>
      <c r="M20" s="38"/>
      <c r="N20" s="38"/>
      <c r="O20" s="38"/>
      <c r="P20" s="38"/>
      <c r="Q20" s="38"/>
      <c r="R20" s="38"/>
      <c r="S20" s="44"/>
      <c r="T20" s="38">
        <v>14</v>
      </c>
      <c r="U20" s="38">
        <v>18</v>
      </c>
      <c r="V20" s="38">
        <v>14</v>
      </c>
      <c r="W20" s="38">
        <v>13</v>
      </c>
      <c r="X20" s="38"/>
      <c r="Y20" s="38"/>
      <c r="Z20" s="44"/>
      <c r="AA20" s="38">
        <v>7</v>
      </c>
      <c r="AB20" s="38">
        <v>18</v>
      </c>
      <c r="AC20" s="38">
        <v>14</v>
      </c>
      <c r="AD20" s="38">
        <v>19</v>
      </c>
      <c r="AE20" s="38">
        <v>14</v>
      </c>
      <c r="AF20" s="38">
        <v>24</v>
      </c>
      <c r="AG20" s="21"/>
      <c r="AH20" s="22"/>
      <c r="AI20" s="22"/>
      <c r="AJ20" s="22"/>
      <c r="AK20" s="22"/>
      <c r="AL20" s="22"/>
      <c r="AM20" s="22"/>
      <c r="AN20" s="43"/>
      <c r="AO20" s="22">
        <v>10</v>
      </c>
      <c r="AP20" s="22">
        <v>18</v>
      </c>
      <c r="AQ20" s="22">
        <v>17</v>
      </c>
      <c r="AR20" s="22">
        <v>20</v>
      </c>
      <c r="AS20" s="22">
        <v>15</v>
      </c>
      <c r="AT20" s="22">
        <v>24</v>
      </c>
      <c r="AU20" s="11"/>
      <c r="AV20" s="10">
        <v>63</v>
      </c>
      <c r="AW20" s="10">
        <v>92</v>
      </c>
      <c r="AX20" s="42">
        <f t="shared" si="1"/>
        <v>0.684</v>
      </c>
      <c r="AY20" s="39">
        <v>0.6847826086956522</v>
      </c>
      <c r="AZ20" s="48" t="s">
        <v>79</v>
      </c>
      <c r="BA20" s="26"/>
    </row>
    <row r="21" spans="1:53" s="4" customFormat="1" ht="12.75">
      <c r="A21" s="34">
        <v>8660</v>
      </c>
      <c r="B21" s="35" t="s">
        <v>39</v>
      </c>
      <c r="C21" s="36">
        <v>9</v>
      </c>
      <c r="D21" s="37" t="s">
        <v>31</v>
      </c>
      <c r="E21" s="8"/>
      <c r="F21" s="9"/>
      <c r="G21" s="14"/>
      <c r="H21" s="9"/>
      <c r="I21" s="14"/>
      <c r="J21" s="9"/>
      <c r="K21" s="14"/>
      <c r="L21" s="11"/>
      <c r="M21" s="38"/>
      <c r="N21" s="38"/>
      <c r="O21" s="38"/>
      <c r="P21" s="38"/>
      <c r="Q21" s="38"/>
      <c r="R21" s="38"/>
      <c r="S21" s="44"/>
      <c r="T21" s="15">
        <v>4</v>
      </c>
      <c r="U21" s="15">
        <v>11</v>
      </c>
      <c r="V21" s="15">
        <v>9</v>
      </c>
      <c r="W21" s="15">
        <v>18</v>
      </c>
      <c r="X21" s="15">
        <v>9</v>
      </c>
      <c r="Y21" s="15">
        <v>24</v>
      </c>
      <c r="Z21" s="44"/>
      <c r="AA21" s="15">
        <v>6</v>
      </c>
      <c r="AB21" s="15">
        <v>25</v>
      </c>
      <c r="AC21" s="15">
        <v>9</v>
      </c>
      <c r="AD21" s="15">
        <v>20</v>
      </c>
      <c r="AE21" s="15">
        <v>9</v>
      </c>
      <c r="AF21" s="15">
        <v>16</v>
      </c>
      <c r="AG21" s="21"/>
      <c r="AH21" s="15"/>
      <c r="AI21" s="15"/>
      <c r="AJ21" s="15"/>
      <c r="AK21" s="15"/>
      <c r="AL21" s="15"/>
      <c r="AM21" s="15"/>
      <c r="AN21" s="43"/>
      <c r="AO21" s="22">
        <v>3</v>
      </c>
      <c r="AP21" s="22">
        <v>19</v>
      </c>
      <c r="AQ21" s="22">
        <v>4</v>
      </c>
      <c r="AR21" s="22">
        <v>15</v>
      </c>
      <c r="AS21" s="22"/>
      <c r="AT21" s="22"/>
      <c r="AU21" s="11"/>
      <c r="AV21" s="10">
        <v>46</v>
      </c>
      <c r="AW21" s="10">
        <v>114</v>
      </c>
      <c r="AX21" s="12">
        <f t="shared" si="1"/>
        <v>0.403</v>
      </c>
      <c r="AY21" s="39">
        <v>0.40350877192982454</v>
      </c>
      <c r="AZ21" s="48" t="s">
        <v>72</v>
      </c>
      <c r="BA21" s="41"/>
    </row>
    <row r="22" spans="1:53" s="4" customFormat="1" ht="12.75">
      <c r="A22" s="10">
        <v>4472</v>
      </c>
      <c r="B22" s="10" t="s">
        <v>40</v>
      </c>
      <c r="C22" s="10">
        <v>11</v>
      </c>
      <c r="D22" s="40" t="s">
        <v>38</v>
      </c>
      <c r="E22" s="8"/>
      <c r="F22" s="9"/>
      <c r="G22" s="14"/>
      <c r="H22" s="9"/>
      <c r="I22" s="14"/>
      <c r="J22" s="9"/>
      <c r="K22" s="14"/>
      <c r="L22" s="11"/>
      <c r="M22" s="15"/>
      <c r="N22" s="15"/>
      <c r="O22" s="15"/>
      <c r="P22" s="15"/>
      <c r="Q22" s="15"/>
      <c r="R22" s="15"/>
      <c r="S22" s="43"/>
      <c r="T22" s="15">
        <v>11</v>
      </c>
      <c r="U22" s="15">
        <v>17</v>
      </c>
      <c r="V22" s="15">
        <v>17</v>
      </c>
      <c r="W22" s="15">
        <v>19</v>
      </c>
      <c r="X22" s="15">
        <v>11</v>
      </c>
      <c r="Y22" s="15">
        <v>19</v>
      </c>
      <c r="Z22" s="43"/>
      <c r="AA22" s="15">
        <v>4</v>
      </c>
      <c r="AB22" s="15">
        <v>20</v>
      </c>
      <c r="AC22" s="15">
        <v>11</v>
      </c>
      <c r="AD22" s="15">
        <v>28</v>
      </c>
      <c r="AE22" s="15">
        <v>11</v>
      </c>
      <c r="AF22" s="15">
        <v>20</v>
      </c>
      <c r="AG22" s="43"/>
      <c r="AH22" s="15"/>
      <c r="AI22" s="15"/>
      <c r="AJ22" s="15"/>
      <c r="AK22" s="15"/>
      <c r="AL22" s="15"/>
      <c r="AM22" s="15"/>
      <c r="AN22" s="43"/>
      <c r="AO22" s="22">
        <v>9</v>
      </c>
      <c r="AP22" s="22">
        <v>9</v>
      </c>
      <c r="AQ22" s="22">
        <v>11</v>
      </c>
      <c r="AR22" s="22">
        <v>20</v>
      </c>
      <c r="AS22" s="22">
        <v>10</v>
      </c>
      <c r="AT22" s="22">
        <v>19</v>
      </c>
      <c r="AU22" s="11"/>
      <c r="AV22" s="10">
        <v>65</v>
      </c>
      <c r="AW22" s="10">
        <v>123</v>
      </c>
      <c r="AX22" s="12">
        <f t="shared" si="1"/>
        <v>0.528</v>
      </c>
      <c r="AY22" s="39">
        <v>0.5284552845528455</v>
      </c>
      <c r="AZ22" s="48" t="s">
        <v>79</v>
      </c>
      <c r="BA22" s="41"/>
    </row>
    <row r="23" spans="1:53" s="4" customFormat="1" ht="12.75">
      <c r="A23" s="10">
        <v>7312</v>
      </c>
      <c r="B23" s="10" t="s">
        <v>41</v>
      </c>
      <c r="C23" s="10">
        <v>17</v>
      </c>
      <c r="D23" s="40" t="s">
        <v>27</v>
      </c>
      <c r="E23" s="8"/>
      <c r="F23" s="9"/>
      <c r="G23" s="14"/>
      <c r="H23" s="9"/>
      <c r="I23" s="14"/>
      <c r="J23" s="9"/>
      <c r="K23" s="14"/>
      <c r="L23" s="11"/>
      <c r="M23" s="15"/>
      <c r="N23" s="15"/>
      <c r="O23" s="15"/>
      <c r="P23" s="15"/>
      <c r="Q23" s="15"/>
      <c r="R23" s="15"/>
      <c r="S23" s="43"/>
      <c r="T23" s="15">
        <v>17</v>
      </c>
      <c r="U23" s="15">
        <v>19</v>
      </c>
      <c r="V23" s="15">
        <v>7</v>
      </c>
      <c r="W23" s="15">
        <v>27</v>
      </c>
      <c r="X23" s="15">
        <v>17</v>
      </c>
      <c r="Y23" s="15">
        <v>22</v>
      </c>
      <c r="Z23" s="43"/>
      <c r="AA23" s="15">
        <v>17</v>
      </c>
      <c r="AB23" s="15">
        <v>20</v>
      </c>
      <c r="AC23" s="15">
        <v>14</v>
      </c>
      <c r="AD23" s="15">
        <v>28</v>
      </c>
      <c r="AE23" s="15">
        <v>10</v>
      </c>
      <c r="AF23" s="15">
        <v>19</v>
      </c>
      <c r="AG23" s="43"/>
      <c r="AH23" s="15"/>
      <c r="AI23" s="15"/>
      <c r="AJ23" s="15"/>
      <c r="AK23" s="15"/>
      <c r="AL23" s="15"/>
      <c r="AM23" s="15"/>
      <c r="AN23" s="43"/>
      <c r="AO23" s="22">
        <v>14</v>
      </c>
      <c r="AP23" s="22">
        <v>19</v>
      </c>
      <c r="AQ23" s="22">
        <v>13</v>
      </c>
      <c r="AR23" s="22">
        <v>19</v>
      </c>
      <c r="AS23" s="22">
        <v>14</v>
      </c>
      <c r="AT23" s="22">
        <v>25</v>
      </c>
      <c r="AU23" s="11"/>
      <c r="AV23" s="10">
        <v>82</v>
      </c>
      <c r="AW23" s="10">
        <v>135</v>
      </c>
      <c r="AX23" s="12">
        <f t="shared" si="1"/>
        <v>0.607</v>
      </c>
      <c r="AY23" s="39">
        <v>0.6074074074074074</v>
      </c>
      <c r="AZ23" s="48" t="s">
        <v>72</v>
      </c>
      <c r="BA23" s="41"/>
    </row>
    <row r="24" spans="1:53" s="4" customFormat="1" ht="3.75" customHeight="1">
      <c r="A24" s="10"/>
      <c r="B24" s="10"/>
      <c r="C24" s="10"/>
      <c r="D24" s="40"/>
      <c r="E24" s="8"/>
      <c r="F24" s="9"/>
      <c r="G24" s="14"/>
      <c r="H24" s="9"/>
      <c r="I24" s="14"/>
      <c r="J24" s="9"/>
      <c r="K24" s="14"/>
      <c r="L24" s="11"/>
      <c r="M24" s="15"/>
      <c r="N24" s="15"/>
      <c r="O24" s="15"/>
      <c r="P24" s="15"/>
      <c r="Q24" s="15"/>
      <c r="R24" s="15"/>
      <c r="S24" s="43"/>
      <c r="T24" s="15"/>
      <c r="U24" s="15"/>
      <c r="V24" s="15"/>
      <c r="W24" s="15"/>
      <c r="X24" s="15"/>
      <c r="Y24" s="15"/>
      <c r="Z24" s="43"/>
      <c r="AA24" s="15"/>
      <c r="AB24" s="15"/>
      <c r="AC24" s="15"/>
      <c r="AD24" s="15"/>
      <c r="AE24" s="15"/>
      <c r="AF24" s="15"/>
      <c r="AG24" s="43"/>
      <c r="AH24" s="15"/>
      <c r="AI24" s="15"/>
      <c r="AJ24" s="15"/>
      <c r="AK24" s="15"/>
      <c r="AL24" s="15"/>
      <c r="AM24" s="15"/>
      <c r="AN24" s="43"/>
      <c r="AO24" s="22"/>
      <c r="AP24" s="22"/>
      <c r="AQ24" s="22"/>
      <c r="AR24" s="22"/>
      <c r="AS24" s="22"/>
      <c r="AT24" s="22"/>
      <c r="AU24" s="11"/>
      <c r="AV24" s="10">
        <f>M24+O24+Q24+T24+V24+X24+AA24+AC24+AE24+AH24+AJ24+AL24+AO24+AQ24+AS24</f>
        <v>0</v>
      </c>
      <c r="AW24" s="10">
        <f>N24+P24+R24+U24+W24+Y24+AB24+AD24+AF24+AI24+AK24+AM24+AP24+AR24+AT24</f>
        <v>0</v>
      </c>
      <c r="AX24" s="12"/>
      <c r="AY24" s="39"/>
      <c r="AZ24" s="39"/>
      <c r="BA24" s="41"/>
    </row>
    <row r="25" spans="1:53" s="4" customFormat="1" ht="12.75">
      <c r="A25" s="10">
        <v>6117</v>
      </c>
      <c r="B25" s="10" t="s">
        <v>47</v>
      </c>
      <c r="C25" s="10">
        <v>25</v>
      </c>
      <c r="D25" s="40" t="s">
        <v>48</v>
      </c>
      <c r="E25" s="8"/>
      <c r="F25" s="9"/>
      <c r="G25" s="14"/>
      <c r="H25" s="9"/>
      <c r="I25" s="14"/>
      <c r="J25" s="9"/>
      <c r="K25" s="14"/>
      <c r="L25" s="11"/>
      <c r="M25" s="15">
        <v>25</v>
      </c>
      <c r="N25" s="15">
        <v>19</v>
      </c>
      <c r="O25" s="15">
        <v>11</v>
      </c>
      <c r="P25" s="15">
        <v>17</v>
      </c>
      <c r="Q25" s="15">
        <v>25</v>
      </c>
      <c r="R25" s="15">
        <v>18</v>
      </c>
      <c r="S25" s="43"/>
      <c r="T25" s="15">
        <v>20</v>
      </c>
      <c r="U25" s="15">
        <v>26</v>
      </c>
      <c r="V25" s="15">
        <v>25</v>
      </c>
      <c r="W25" s="15">
        <v>23</v>
      </c>
      <c r="X25" s="15">
        <v>25</v>
      </c>
      <c r="Y25" s="15">
        <v>18</v>
      </c>
      <c r="Z25" s="43"/>
      <c r="AA25" s="15">
        <v>22</v>
      </c>
      <c r="AB25" s="15">
        <v>25</v>
      </c>
      <c r="AC25" s="15">
        <v>25</v>
      </c>
      <c r="AD25" s="15">
        <v>21</v>
      </c>
      <c r="AE25" s="15">
        <v>25</v>
      </c>
      <c r="AF25" s="15">
        <v>26</v>
      </c>
      <c r="AG25" s="43"/>
      <c r="AH25" s="15">
        <v>19</v>
      </c>
      <c r="AI25" s="15">
        <v>14</v>
      </c>
      <c r="AJ25" s="15">
        <v>14</v>
      </c>
      <c r="AK25" s="15">
        <v>12</v>
      </c>
      <c r="AL25" s="15"/>
      <c r="AM25" s="15"/>
      <c r="AN25" s="43"/>
      <c r="AO25" s="22"/>
      <c r="AP25" s="22"/>
      <c r="AQ25" s="22"/>
      <c r="AR25" s="22"/>
      <c r="AS25" s="22"/>
      <c r="AT25" s="22"/>
      <c r="AU25" s="11"/>
      <c r="AV25" s="10">
        <v>236</v>
      </c>
      <c r="AW25" s="10">
        <v>219</v>
      </c>
      <c r="AX25" s="12">
        <v>0.978</v>
      </c>
      <c r="AY25" s="39">
        <f aca="true" t="shared" si="2" ref="AY25:AY35">AV25/AW25</f>
        <v>1.0776255707762556</v>
      </c>
      <c r="AZ25" s="48" t="s">
        <v>72</v>
      </c>
      <c r="BA25" s="41"/>
    </row>
    <row r="26" spans="1:53" s="4" customFormat="1" ht="12.75">
      <c r="A26" s="10">
        <v>5232</v>
      </c>
      <c r="B26" s="10" t="s">
        <v>49</v>
      </c>
      <c r="C26" s="10">
        <v>11</v>
      </c>
      <c r="D26" s="40" t="s">
        <v>48</v>
      </c>
      <c r="E26" s="8"/>
      <c r="F26" s="9"/>
      <c r="G26" s="14"/>
      <c r="H26" s="9"/>
      <c r="I26" s="14"/>
      <c r="J26" s="9"/>
      <c r="K26" s="14"/>
      <c r="L26" s="11"/>
      <c r="M26" s="15">
        <v>11</v>
      </c>
      <c r="N26" s="15">
        <v>17</v>
      </c>
      <c r="O26" s="15">
        <v>11</v>
      </c>
      <c r="P26" s="15">
        <v>26</v>
      </c>
      <c r="Q26" s="15"/>
      <c r="R26" s="15"/>
      <c r="S26" s="43"/>
      <c r="T26" s="15">
        <v>11</v>
      </c>
      <c r="U26" s="15">
        <v>29</v>
      </c>
      <c r="V26" s="15">
        <v>5</v>
      </c>
      <c r="W26" s="15">
        <v>15</v>
      </c>
      <c r="X26" s="15">
        <v>11</v>
      </c>
      <c r="Y26" s="15">
        <v>20</v>
      </c>
      <c r="Z26" s="43"/>
      <c r="AA26" s="15">
        <v>8</v>
      </c>
      <c r="AB26" s="15">
        <v>29</v>
      </c>
      <c r="AC26" s="15">
        <v>4</v>
      </c>
      <c r="AD26" s="15">
        <v>16</v>
      </c>
      <c r="AE26" s="15"/>
      <c r="AF26" s="15"/>
      <c r="AH26" s="2"/>
      <c r="AI26" s="2"/>
      <c r="AJ26" s="2"/>
      <c r="AK26" s="2"/>
      <c r="AL26" s="2"/>
      <c r="AM26" s="2"/>
      <c r="AN26" s="43"/>
      <c r="AO26" s="22"/>
      <c r="AP26" s="22"/>
      <c r="AQ26" s="22"/>
      <c r="AR26" s="22"/>
      <c r="AS26" s="22"/>
      <c r="AT26" s="22"/>
      <c r="AU26" s="11"/>
      <c r="AV26" s="10">
        <v>61</v>
      </c>
      <c r="AW26" s="10">
        <v>152</v>
      </c>
      <c r="AX26" s="12">
        <v>0.364</v>
      </c>
      <c r="AY26" s="39">
        <f t="shared" si="2"/>
        <v>0.40131578947368424</v>
      </c>
      <c r="AZ26" s="48" t="s">
        <v>78</v>
      </c>
      <c r="BA26" s="41"/>
    </row>
    <row r="27" spans="1:53" s="4" customFormat="1" ht="12.75">
      <c r="A27" s="10">
        <v>9955</v>
      </c>
      <c r="B27" s="10" t="s">
        <v>42</v>
      </c>
      <c r="C27" s="10">
        <v>17</v>
      </c>
      <c r="D27" s="40" t="s">
        <v>43</v>
      </c>
      <c r="E27" s="8"/>
      <c r="F27" s="9"/>
      <c r="G27" s="14"/>
      <c r="H27" s="9"/>
      <c r="I27" s="14"/>
      <c r="J27" s="9"/>
      <c r="K27" s="14"/>
      <c r="L27" s="11"/>
      <c r="M27" s="15">
        <v>17</v>
      </c>
      <c r="N27" s="15">
        <v>20</v>
      </c>
      <c r="O27" s="15">
        <v>17</v>
      </c>
      <c r="P27" s="15">
        <v>28</v>
      </c>
      <c r="Q27" s="15"/>
      <c r="R27" s="15"/>
      <c r="S27" s="43"/>
      <c r="T27" s="15">
        <v>17</v>
      </c>
      <c r="U27" s="15">
        <v>15</v>
      </c>
      <c r="V27" s="15">
        <v>17</v>
      </c>
      <c r="W27" s="15">
        <v>29</v>
      </c>
      <c r="X27" s="15"/>
      <c r="Y27" s="15"/>
      <c r="Z27" s="43"/>
      <c r="AA27" s="15"/>
      <c r="AB27" s="15"/>
      <c r="AC27" s="15"/>
      <c r="AD27" s="15"/>
      <c r="AE27" s="15"/>
      <c r="AF27" s="15"/>
      <c r="AH27" s="2"/>
      <c r="AI27" s="2"/>
      <c r="AJ27" s="2"/>
      <c r="AK27" s="2"/>
      <c r="AL27" s="2"/>
      <c r="AM27" s="2"/>
      <c r="AN27" s="43"/>
      <c r="AO27" s="22">
        <v>11</v>
      </c>
      <c r="AP27" s="22">
        <v>14</v>
      </c>
      <c r="AQ27" s="22">
        <v>8</v>
      </c>
      <c r="AR27" s="22">
        <v>21</v>
      </c>
      <c r="AS27" s="22"/>
      <c r="AT27" s="22"/>
      <c r="AU27" s="11"/>
      <c r="AV27" s="10">
        <v>68</v>
      </c>
      <c r="AW27" s="10">
        <v>92</v>
      </c>
      <c r="AX27" s="12">
        <v>0.671</v>
      </c>
      <c r="AY27" s="39">
        <f t="shared" si="2"/>
        <v>0.7391304347826086</v>
      </c>
      <c r="AZ27" s="48" t="s">
        <v>72</v>
      </c>
      <c r="BA27" s="41"/>
    </row>
    <row r="28" spans="1:53" s="4" customFormat="1" ht="12.75">
      <c r="A28" s="10">
        <v>8717</v>
      </c>
      <c r="B28" s="10" t="s">
        <v>44</v>
      </c>
      <c r="C28" s="10">
        <v>11</v>
      </c>
      <c r="D28" s="40" t="s">
        <v>43</v>
      </c>
      <c r="E28" s="8"/>
      <c r="F28" s="9"/>
      <c r="G28" s="14"/>
      <c r="H28" s="9"/>
      <c r="I28" s="14"/>
      <c r="J28" s="9"/>
      <c r="K28" s="14"/>
      <c r="L28" s="11"/>
      <c r="M28" s="15">
        <v>11</v>
      </c>
      <c r="N28" s="15">
        <v>17</v>
      </c>
      <c r="O28" s="15">
        <v>11</v>
      </c>
      <c r="P28" s="15">
        <v>25</v>
      </c>
      <c r="Q28" s="15"/>
      <c r="R28" s="15"/>
      <c r="S28" s="43"/>
      <c r="T28" s="15">
        <v>6</v>
      </c>
      <c r="U28" s="15">
        <v>17</v>
      </c>
      <c r="V28" s="15">
        <v>11</v>
      </c>
      <c r="W28" s="15">
        <v>28</v>
      </c>
      <c r="X28" s="15">
        <v>11</v>
      </c>
      <c r="Y28" s="15">
        <v>7</v>
      </c>
      <c r="Z28" s="43"/>
      <c r="AA28" s="15">
        <v>11</v>
      </c>
      <c r="AB28" s="15">
        <v>15</v>
      </c>
      <c r="AC28" s="15">
        <v>11</v>
      </c>
      <c r="AD28" s="15">
        <v>12</v>
      </c>
      <c r="AE28" s="15"/>
      <c r="AF28" s="15"/>
      <c r="AG28" s="43"/>
      <c r="AH28" s="15"/>
      <c r="AI28" s="15"/>
      <c r="AJ28" s="15"/>
      <c r="AK28" s="15"/>
      <c r="AL28" s="15"/>
      <c r="AM28" s="15"/>
      <c r="AN28" s="43"/>
      <c r="AO28" s="22">
        <v>4</v>
      </c>
      <c r="AP28" s="22">
        <v>23</v>
      </c>
      <c r="AQ28" s="22">
        <v>10</v>
      </c>
      <c r="AR28" s="22">
        <v>25</v>
      </c>
      <c r="AS28" s="22"/>
      <c r="AT28" s="22"/>
      <c r="AU28" s="11"/>
      <c r="AV28" s="10">
        <v>72</v>
      </c>
      <c r="AW28" s="10">
        <v>121</v>
      </c>
      <c r="AX28" s="12">
        <v>0.54</v>
      </c>
      <c r="AY28" s="39">
        <f t="shared" si="2"/>
        <v>0.5950413223140496</v>
      </c>
      <c r="AZ28" s="48" t="s">
        <v>79</v>
      </c>
      <c r="BA28" s="41"/>
    </row>
    <row r="29" spans="1:53" s="4" customFormat="1" ht="12.75">
      <c r="A29" s="10">
        <v>9970</v>
      </c>
      <c r="B29" s="10" t="s">
        <v>45</v>
      </c>
      <c r="C29" s="10">
        <v>11</v>
      </c>
      <c r="D29" s="40" t="s">
        <v>46</v>
      </c>
      <c r="E29" s="8"/>
      <c r="F29" s="9"/>
      <c r="G29" s="14"/>
      <c r="H29" s="9"/>
      <c r="I29" s="14"/>
      <c r="J29" s="9"/>
      <c r="K29" s="14"/>
      <c r="L29" s="11"/>
      <c r="M29" s="15">
        <v>11</v>
      </c>
      <c r="N29" s="15">
        <v>33</v>
      </c>
      <c r="O29" s="15">
        <v>11</v>
      </c>
      <c r="P29" s="15">
        <v>17</v>
      </c>
      <c r="Q29" s="15"/>
      <c r="R29" s="15"/>
      <c r="S29" s="43"/>
      <c r="T29" s="15">
        <v>11</v>
      </c>
      <c r="U29" s="15">
        <v>19</v>
      </c>
      <c r="V29" s="15">
        <v>4</v>
      </c>
      <c r="W29" s="15">
        <v>18</v>
      </c>
      <c r="X29" s="15">
        <v>11</v>
      </c>
      <c r="Y29" s="15">
        <v>22</v>
      </c>
      <c r="Z29" s="43"/>
      <c r="AA29" s="15">
        <v>11</v>
      </c>
      <c r="AB29" s="15">
        <v>30</v>
      </c>
      <c r="AC29" s="15">
        <v>11</v>
      </c>
      <c r="AD29" s="15">
        <v>16</v>
      </c>
      <c r="AE29" s="15"/>
      <c r="AF29" s="15"/>
      <c r="AG29" s="43"/>
      <c r="AH29" s="15"/>
      <c r="AI29" s="15"/>
      <c r="AJ29" s="15"/>
      <c r="AK29" s="15"/>
      <c r="AL29" s="15"/>
      <c r="AM29" s="15"/>
      <c r="AN29" s="43"/>
      <c r="AO29" s="22">
        <v>11</v>
      </c>
      <c r="AP29" s="22">
        <v>23</v>
      </c>
      <c r="AQ29" s="22">
        <v>11</v>
      </c>
      <c r="AR29" s="22">
        <v>38</v>
      </c>
      <c r="AS29" s="22"/>
      <c r="AT29" s="22"/>
      <c r="AU29" s="11"/>
      <c r="AV29" s="10">
        <v>70</v>
      </c>
      <c r="AW29" s="10">
        <v>155</v>
      </c>
      <c r="AX29" s="12">
        <v>0.409</v>
      </c>
      <c r="AY29" s="39">
        <f t="shared" si="2"/>
        <v>0.45161290322580644</v>
      </c>
      <c r="AZ29" s="48" t="s">
        <v>72</v>
      </c>
      <c r="BA29" s="41"/>
    </row>
    <row r="30" spans="1:53" s="4" customFormat="1" ht="6" customHeight="1">
      <c r="A30" s="10"/>
      <c r="B30" s="10"/>
      <c r="C30" s="10"/>
      <c r="D30" s="40"/>
      <c r="E30" s="8"/>
      <c r="F30" s="9"/>
      <c r="G30" s="14"/>
      <c r="H30" s="9"/>
      <c r="I30" s="14"/>
      <c r="J30" s="9"/>
      <c r="K30" s="14"/>
      <c r="L30" s="11"/>
      <c r="M30" s="15"/>
      <c r="N30" s="15"/>
      <c r="O30" s="15"/>
      <c r="P30" s="15"/>
      <c r="Q30" s="15"/>
      <c r="R30" s="15"/>
      <c r="S30" s="43"/>
      <c r="T30" s="15"/>
      <c r="U30" s="15"/>
      <c r="V30" s="15"/>
      <c r="W30" s="15"/>
      <c r="X30" s="15"/>
      <c r="Y30" s="15"/>
      <c r="Z30" s="43"/>
      <c r="AA30" s="15"/>
      <c r="AB30" s="15"/>
      <c r="AC30" s="15"/>
      <c r="AD30" s="15"/>
      <c r="AE30" s="15"/>
      <c r="AF30" s="15"/>
      <c r="AG30" s="43"/>
      <c r="AH30" s="15"/>
      <c r="AI30" s="15"/>
      <c r="AJ30" s="15"/>
      <c r="AK30" s="15"/>
      <c r="AL30" s="15"/>
      <c r="AM30" s="15"/>
      <c r="AN30" s="43"/>
      <c r="AO30" s="22"/>
      <c r="AP30" s="22"/>
      <c r="AQ30" s="22"/>
      <c r="AR30" s="22"/>
      <c r="AS30" s="22"/>
      <c r="AT30" s="22"/>
      <c r="AU30" s="11"/>
      <c r="AV30" s="10"/>
      <c r="AW30" s="10"/>
      <c r="AX30" s="12"/>
      <c r="AY30" s="39"/>
      <c r="AZ30" s="39"/>
      <c r="BA30" s="41"/>
    </row>
    <row r="31" spans="1:53" s="4" customFormat="1" ht="12.75">
      <c r="A31" s="10">
        <v>4114</v>
      </c>
      <c r="B31" s="46" t="s">
        <v>50</v>
      </c>
      <c r="C31" s="10">
        <v>11</v>
      </c>
      <c r="D31" s="40" t="s">
        <v>51</v>
      </c>
      <c r="E31" s="8"/>
      <c r="F31" s="9"/>
      <c r="G31" s="14"/>
      <c r="H31" s="9"/>
      <c r="I31" s="14"/>
      <c r="J31" s="9"/>
      <c r="K31" s="14"/>
      <c r="L31" s="11"/>
      <c r="M31" s="15">
        <v>11</v>
      </c>
      <c r="N31" s="15">
        <v>16</v>
      </c>
      <c r="O31" s="15">
        <v>11</v>
      </c>
      <c r="P31" s="15">
        <v>31</v>
      </c>
      <c r="Q31" s="15"/>
      <c r="R31" s="15"/>
      <c r="S31" s="43"/>
      <c r="T31" s="15">
        <v>11</v>
      </c>
      <c r="U31" s="15">
        <v>4</v>
      </c>
      <c r="V31" s="15">
        <v>10</v>
      </c>
      <c r="W31" s="15">
        <v>26</v>
      </c>
      <c r="X31" s="15">
        <v>11</v>
      </c>
      <c r="Y31" s="15">
        <v>22</v>
      </c>
      <c r="Z31" s="43"/>
      <c r="AA31" s="15">
        <v>9</v>
      </c>
      <c r="AB31" s="15">
        <v>28</v>
      </c>
      <c r="AC31" s="15">
        <v>11</v>
      </c>
      <c r="AD31" s="15">
        <v>14</v>
      </c>
      <c r="AE31" s="15">
        <v>11</v>
      </c>
      <c r="AF31" s="15">
        <v>17</v>
      </c>
      <c r="AG31" s="43"/>
      <c r="AH31" s="15"/>
      <c r="AI31" s="15"/>
      <c r="AJ31" s="15"/>
      <c r="AK31" s="15"/>
      <c r="AL31" s="15"/>
      <c r="AM31" s="15"/>
      <c r="AN31" s="43"/>
      <c r="AO31" s="22">
        <v>11</v>
      </c>
      <c r="AP31" s="22">
        <v>15</v>
      </c>
      <c r="AQ31" s="22">
        <v>11</v>
      </c>
      <c r="AR31" s="22">
        <v>21</v>
      </c>
      <c r="AS31" s="22"/>
      <c r="AT31" s="22"/>
      <c r="AU31" s="11"/>
      <c r="AV31" s="10">
        <f>M31+O31+Q31+T31+V31+X31+AA31+AC31+AE31+AH31+AJ31+AL31+AO31+AQ31+AS31</f>
        <v>107</v>
      </c>
      <c r="AW31" s="10">
        <f>N31+P31+R31+U31+W31+Y31+AB31+AD31+AF31+AI31+AK31+AM31+AP31+AR31+AT31</f>
        <v>194</v>
      </c>
      <c r="AX31" s="12">
        <f t="shared" si="1"/>
        <v>0.551</v>
      </c>
      <c r="AY31" s="39">
        <f t="shared" si="2"/>
        <v>0.5515463917525774</v>
      </c>
      <c r="AZ31" s="48" t="s">
        <v>79</v>
      </c>
      <c r="BA31" s="41"/>
    </row>
    <row r="32" spans="1:53" s="4" customFormat="1" ht="12.75">
      <c r="A32" s="10">
        <v>8669</v>
      </c>
      <c r="B32" s="46" t="s">
        <v>68</v>
      </c>
      <c r="C32" s="10">
        <v>17</v>
      </c>
      <c r="D32" s="40" t="s">
        <v>71</v>
      </c>
      <c r="E32" s="8"/>
      <c r="F32" s="9"/>
      <c r="G32" s="14"/>
      <c r="H32" s="9"/>
      <c r="I32" s="14"/>
      <c r="J32" s="9"/>
      <c r="K32" s="14"/>
      <c r="L32" s="11"/>
      <c r="M32" s="15">
        <v>17</v>
      </c>
      <c r="N32" s="15">
        <v>21</v>
      </c>
      <c r="O32" s="15">
        <v>17</v>
      </c>
      <c r="P32" s="15">
        <v>15</v>
      </c>
      <c r="Q32" s="15"/>
      <c r="R32" s="15"/>
      <c r="S32" s="43"/>
      <c r="T32" s="15">
        <v>17</v>
      </c>
      <c r="U32" s="15">
        <v>33</v>
      </c>
      <c r="V32" s="15">
        <v>17</v>
      </c>
      <c r="W32" s="15">
        <v>22</v>
      </c>
      <c r="X32" s="15"/>
      <c r="Y32" s="15"/>
      <c r="Z32" s="43"/>
      <c r="AA32" s="15">
        <v>17</v>
      </c>
      <c r="AB32" s="15">
        <v>29</v>
      </c>
      <c r="AC32" s="15">
        <v>2</v>
      </c>
      <c r="AD32" s="15">
        <v>13</v>
      </c>
      <c r="AE32" s="15">
        <v>4</v>
      </c>
      <c r="AF32" s="15">
        <v>17</v>
      </c>
      <c r="AG32" s="43"/>
      <c r="AH32" s="15"/>
      <c r="AI32" s="15"/>
      <c r="AJ32" s="15"/>
      <c r="AK32" s="15"/>
      <c r="AL32" s="15"/>
      <c r="AM32" s="15"/>
      <c r="AN32" s="43"/>
      <c r="AO32" s="22"/>
      <c r="AP32" s="22"/>
      <c r="AQ32" s="22"/>
      <c r="AR32" s="22"/>
      <c r="AS32" s="22"/>
      <c r="AT32" s="22"/>
      <c r="AU32" s="11"/>
      <c r="AV32" s="10">
        <f aca="true" t="shared" si="3" ref="AV32:AW34">M32+O32+Q32+T32+V32+X32+AA32+AC32+AE32+AH32+AJ32+AL32+AO32+AQ32+AS32</f>
        <v>91</v>
      </c>
      <c r="AW32" s="10">
        <f t="shared" si="3"/>
        <v>150</v>
      </c>
      <c r="AX32" s="12">
        <f>TRUNC(AY32,3)</f>
        <v>0.606</v>
      </c>
      <c r="AY32" s="39">
        <f t="shared" si="2"/>
        <v>0.6066666666666667</v>
      </c>
      <c r="AZ32" s="48" t="s">
        <v>78</v>
      </c>
      <c r="BA32" s="41"/>
    </row>
    <row r="33" spans="1:53" s="4" customFormat="1" ht="12.75">
      <c r="A33" s="10">
        <v>4264</v>
      </c>
      <c r="B33" s="46" t="s">
        <v>69</v>
      </c>
      <c r="C33" s="10">
        <v>11</v>
      </c>
      <c r="D33" s="40" t="s">
        <v>55</v>
      </c>
      <c r="E33" s="8"/>
      <c r="F33" s="9"/>
      <c r="G33" s="14"/>
      <c r="H33" s="9"/>
      <c r="I33" s="14"/>
      <c r="J33" s="9"/>
      <c r="K33" s="14"/>
      <c r="L33" s="11"/>
      <c r="M33" s="15">
        <v>11</v>
      </c>
      <c r="N33" s="15">
        <v>31</v>
      </c>
      <c r="O33" s="15">
        <v>10</v>
      </c>
      <c r="P33" s="15">
        <v>28</v>
      </c>
      <c r="Q33" s="15">
        <v>11</v>
      </c>
      <c r="R33" s="15">
        <v>20</v>
      </c>
      <c r="S33" s="43"/>
      <c r="T33" s="15">
        <v>7</v>
      </c>
      <c r="U33" s="15">
        <v>27</v>
      </c>
      <c r="V33" s="15">
        <v>11</v>
      </c>
      <c r="W33" s="15">
        <v>14</v>
      </c>
      <c r="X33" s="15">
        <v>11</v>
      </c>
      <c r="Y33" s="15">
        <v>25</v>
      </c>
      <c r="Z33" s="43"/>
      <c r="AA33" s="15">
        <v>7</v>
      </c>
      <c r="AB33" s="15">
        <v>21</v>
      </c>
      <c r="AC33" s="15">
        <v>6</v>
      </c>
      <c r="AD33" s="15">
        <v>16</v>
      </c>
      <c r="AE33" s="15">
        <v>6</v>
      </c>
      <c r="AF33" s="15">
        <v>16</v>
      </c>
      <c r="AG33" s="43"/>
      <c r="AH33" s="15"/>
      <c r="AI33" s="15"/>
      <c r="AJ33" s="15"/>
      <c r="AK33" s="15"/>
      <c r="AL33" s="15"/>
      <c r="AM33" s="15"/>
      <c r="AN33" s="43"/>
      <c r="AO33" s="22"/>
      <c r="AP33" s="22"/>
      <c r="AQ33" s="22"/>
      <c r="AR33" s="22"/>
      <c r="AS33" s="22"/>
      <c r="AT33" s="22"/>
      <c r="AU33" s="11"/>
      <c r="AV33" s="10">
        <f t="shared" si="3"/>
        <v>80</v>
      </c>
      <c r="AW33" s="10">
        <f t="shared" si="3"/>
        <v>198</v>
      </c>
      <c r="AX33" s="12">
        <f>TRUNC(AY33,3)</f>
        <v>0.404</v>
      </c>
      <c r="AY33" s="39">
        <f t="shared" si="2"/>
        <v>0.40404040404040403</v>
      </c>
      <c r="AZ33" s="48" t="s">
        <v>78</v>
      </c>
      <c r="BA33" s="41"/>
    </row>
    <row r="34" spans="1:53" s="4" customFormat="1" ht="12.75">
      <c r="A34" s="10">
        <v>4276</v>
      </c>
      <c r="B34" s="46" t="s">
        <v>70</v>
      </c>
      <c r="C34" s="10">
        <v>17</v>
      </c>
      <c r="D34" s="40" t="s">
        <v>55</v>
      </c>
      <c r="E34" s="8"/>
      <c r="F34" s="9"/>
      <c r="G34" s="14"/>
      <c r="H34" s="9"/>
      <c r="I34" s="14"/>
      <c r="J34" s="9"/>
      <c r="K34" s="14"/>
      <c r="L34" s="11"/>
      <c r="M34" s="15">
        <v>17</v>
      </c>
      <c r="N34" s="15">
        <v>17</v>
      </c>
      <c r="O34" s="15">
        <v>16</v>
      </c>
      <c r="P34" s="15">
        <v>22</v>
      </c>
      <c r="Q34" s="15">
        <v>17</v>
      </c>
      <c r="R34" s="15">
        <v>15</v>
      </c>
      <c r="S34" s="43"/>
      <c r="T34" s="15">
        <v>17</v>
      </c>
      <c r="U34" s="15">
        <v>28</v>
      </c>
      <c r="V34" s="15">
        <v>11</v>
      </c>
      <c r="W34" s="15">
        <v>15</v>
      </c>
      <c r="X34" s="15">
        <v>17</v>
      </c>
      <c r="Y34" s="15">
        <v>24</v>
      </c>
      <c r="Z34" s="43"/>
      <c r="AA34" s="15">
        <v>6</v>
      </c>
      <c r="AB34" s="15">
        <v>21</v>
      </c>
      <c r="AC34" s="15">
        <v>10</v>
      </c>
      <c r="AD34" s="15">
        <v>31</v>
      </c>
      <c r="AE34" s="15"/>
      <c r="AF34" s="15"/>
      <c r="AG34" s="43"/>
      <c r="AH34" s="15"/>
      <c r="AI34" s="15"/>
      <c r="AJ34" s="15"/>
      <c r="AK34" s="15"/>
      <c r="AL34" s="15"/>
      <c r="AM34" s="15"/>
      <c r="AN34" s="43"/>
      <c r="AO34" s="22"/>
      <c r="AP34" s="22"/>
      <c r="AQ34" s="22"/>
      <c r="AR34" s="22"/>
      <c r="AS34" s="22"/>
      <c r="AT34" s="22"/>
      <c r="AU34" s="11"/>
      <c r="AV34" s="10">
        <f t="shared" si="3"/>
        <v>111</v>
      </c>
      <c r="AW34" s="10">
        <f t="shared" si="3"/>
        <v>173</v>
      </c>
      <c r="AX34" s="12">
        <f>TRUNC(AY34,3)</f>
        <v>0.641</v>
      </c>
      <c r="AY34" s="39">
        <f t="shared" si="2"/>
        <v>0.6416184971098265</v>
      </c>
      <c r="AZ34" s="48" t="s">
        <v>72</v>
      </c>
      <c r="BA34" s="41"/>
    </row>
    <row r="35" spans="1:53" s="4" customFormat="1" ht="12.75">
      <c r="A35" s="10">
        <v>4122</v>
      </c>
      <c r="B35" s="46" t="s">
        <v>52</v>
      </c>
      <c r="C35" s="10">
        <v>11</v>
      </c>
      <c r="D35" s="40" t="s">
        <v>53</v>
      </c>
      <c r="E35" s="8"/>
      <c r="F35" s="9"/>
      <c r="G35" s="14"/>
      <c r="H35" s="9"/>
      <c r="I35" s="14"/>
      <c r="J35" s="9"/>
      <c r="K35" s="14"/>
      <c r="L35" s="11"/>
      <c r="M35" s="15">
        <v>14</v>
      </c>
      <c r="N35" s="15">
        <v>23</v>
      </c>
      <c r="O35" s="15">
        <v>14</v>
      </c>
      <c r="P35" s="15">
        <v>29</v>
      </c>
      <c r="Q35" s="15"/>
      <c r="R35" s="15"/>
      <c r="S35" s="43"/>
      <c r="T35" s="15">
        <v>9</v>
      </c>
      <c r="U35" s="15">
        <v>22</v>
      </c>
      <c r="V35" s="15">
        <v>14</v>
      </c>
      <c r="W35" s="15">
        <v>21</v>
      </c>
      <c r="X35" s="15">
        <v>14</v>
      </c>
      <c r="Y35" s="15">
        <v>25</v>
      </c>
      <c r="Z35" s="43"/>
      <c r="AA35" s="15">
        <v>14</v>
      </c>
      <c r="AB35" s="15">
        <v>22</v>
      </c>
      <c r="AC35" s="15">
        <v>14</v>
      </c>
      <c r="AD35" s="15">
        <v>16</v>
      </c>
      <c r="AE35" s="15"/>
      <c r="AF35" s="15"/>
      <c r="AG35" s="43"/>
      <c r="AH35" s="15"/>
      <c r="AI35" s="15"/>
      <c r="AJ35" s="15"/>
      <c r="AK35" s="15"/>
      <c r="AL35" s="15"/>
      <c r="AM35" s="15"/>
      <c r="AN35" s="43"/>
      <c r="AO35" s="22">
        <v>9</v>
      </c>
      <c r="AP35" s="22">
        <v>26</v>
      </c>
      <c r="AQ35" s="22">
        <v>10</v>
      </c>
      <c r="AR35" s="22">
        <v>21</v>
      </c>
      <c r="AS35" s="22"/>
      <c r="AT35" s="22"/>
      <c r="AU35" s="11"/>
      <c r="AV35" s="10">
        <f>M35+O35+Q35+T35+V35+X35+AA35+AC35+AE35+AH35+AJ35+AL35+AO35+AQ35+AS35</f>
        <v>112</v>
      </c>
      <c r="AW35" s="10">
        <f>N35+P35+R35+U35+W35+Y35+AB35+AD35+AF35+AI35+AK35+AM35+AP35+AR35+AT35</f>
        <v>205</v>
      </c>
      <c r="AX35" s="12">
        <f t="shared" si="1"/>
        <v>0.546</v>
      </c>
      <c r="AY35" s="39">
        <f t="shared" si="2"/>
        <v>0.5463414634146342</v>
      </c>
      <c r="AZ35" s="48" t="s">
        <v>79</v>
      </c>
      <c r="BA35" s="41"/>
    </row>
    <row r="36" spans="1:53" s="4" customFormat="1" ht="12.75">
      <c r="A36" s="10">
        <v>9993</v>
      </c>
      <c r="B36" s="46" t="s">
        <v>54</v>
      </c>
      <c r="C36" s="10">
        <v>11</v>
      </c>
      <c r="D36" s="40" t="s">
        <v>55</v>
      </c>
      <c r="E36" s="8"/>
      <c r="F36" s="9"/>
      <c r="G36" s="14"/>
      <c r="H36" s="9"/>
      <c r="I36" s="14"/>
      <c r="J36" s="9"/>
      <c r="K36" s="14"/>
      <c r="L36" s="11"/>
      <c r="M36" s="15"/>
      <c r="N36" s="15"/>
      <c r="O36" s="15"/>
      <c r="P36" s="15"/>
      <c r="Q36" s="15"/>
      <c r="R36" s="15"/>
      <c r="S36" s="43"/>
      <c r="T36" s="15"/>
      <c r="U36" s="15"/>
      <c r="V36" s="15"/>
      <c r="W36" s="15"/>
      <c r="X36" s="15"/>
      <c r="Y36" s="15"/>
      <c r="Z36" s="43"/>
      <c r="AA36" s="15"/>
      <c r="AB36" s="15"/>
      <c r="AC36" s="15"/>
      <c r="AD36" s="15"/>
      <c r="AE36" s="15"/>
      <c r="AF36" s="15"/>
      <c r="AG36" s="43"/>
      <c r="AH36" s="15"/>
      <c r="AI36" s="15"/>
      <c r="AJ36" s="15"/>
      <c r="AK36" s="15"/>
      <c r="AL36" s="15"/>
      <c r="AM36" s="15"/>
      <c r="AN36" s="43"/>
      <c r="AO36" s="52" t="s">
        <v>67</v>
      </c>
      <c r="AP36" s="53"/>
      <c r="AQ36" s="53"/>
      <c r="AR36" s="53"/>
      <c r="AS36" s="53"/>
      <c r="AT36" s="54"/>
      <c r="AU36" s="11"/>
      <c r="AV36" s="10"/>
      <c r="AW36" s="10"/>
      <c r="AX36" s="12"/>
      <c r="AY36" s="39"/>
      <c r="AZ36" s="39"/>
      <c r="BA36" s="41"/>
    </row>
    <row r="37" spans="1:53" s="4" customFormat="1" ht="12.75">
      <c r="A37" s="10">
        <v>9287</v>
      </c>
      <c r="B37" s="46" t="s">
        <v>56</v>
      </c>
      <c r="C37" s="10">
        <v>14</v>
      </c>
      <c r="D37" s="40" t="s">
        <v>53</v>
      </c>
      <c r="E37" s="8"/>
      <c r="F37" s="9"/>
      <c r="G37" s="14"/>
      <c r="H37" s="9"/>
      <c r="I37" s="14"/>
      <c r="J37" s="9"/>
      <c r="K37" s="14"/>
      <c r="L37" s="11"/>
      <c r="M37" s="15">
        <v>11</v>
      </c>
      <c r="N37" s="15">
        <v>21</v>
      </c>
      <c r="O37" s="15">
        <v>11</v>
      </c>
      <c r="P37" s="15">
        <v>24</v>
      </c>
      <c r="Q37" s="15"/>
      <c r="R37" s="15"/>
      <c r="S37" s="43"/>
      <c r="T37" s="15">
        <v>7</v>
      </c>
      <c r="U37" s="15">
        <v>38</v>
      </c>
      <c r="V37" s="15">
        <v>11</v>
      </c>
      <c r="W37" s="15">
        <v>29</v>
      </c>
      <c r="X37" s="15">
        <v>11</v>
      </c>
      <c r="Y37" s="15">
        <v>27</v>
      </c>
      <c r="Z37" s="43"/>
      <c r="AA37" s="15">
        <v>11</v>
      </c>
      <c r="AB37" s="15">
        <v>22</v>
      </c>
      <c r="AC37" s="15">
        <v>11</v>
      </c>
      <c r="AD37" s="15">
        <v>31</v>
      </c>
      <c r="AE37" s="15"/>
      <c r="AF37" s="15"/>
      <c r="AG37" s="43"/>
      <c r="AH37" s="15"/>
      <c r="AI37" s="15"/>
      <c r="AJ37" s="15"/>
      <c r="AK37" s="15"/>
      <c r="AL37" s="15"/>
      <c r="AM37" s="15"/>
      <c r="AN37" s="43"/>
      <c r="AO37" s="22">
        <v>7</v>
      </c>
      <c r="AP37" s="22">
        <v>25</v>
      </c>
      <c r="AQ37" s="22">
        <v>9</v>
      </c>
      <c r="AR37" s="22">
        <v>22</v>
      </c>
      <c r="AS37" s="22"/>
      <c r="AT37" s="22"/>
      <c r="AU37" s="11"/>
      <c r="AV37" s="10">
        <f>M37+O37+Q37+T37+V37+X37+AA37+AC37+AE37+AH37+AJ37+AL37+AO37+AQ37+AS37</f>
        <v>89</v>
      </c>
      <c r="AW37" s="10">
        <f>N37+P37+R37+U37+W37+Y37+AB37+AD37+AF37+AI37+AK37+AM37+AP37+AR37+AT37</f>
        <v>239</v>
      </c>
      <c r="AX37" s="12">
        <f>TRUNC(AY37,3)</f>
        <v>0.372</v>
      </c>
      <c r="AY37" s="39">
        <f>AV37/AW37</f>
        <v>0.3723849372384937</v>
      </c>
      <c r="AZ37" s="48" t="s">
        <v>78</v>
      </c>
      <c r="BA37" s="41"/>
    </row>
    <row r="38" spans="1:53" ht="6" customHeight="1">
      <c r="A38" s="10"/>
      <c r="B38" s="27"/>
      <c r="C38" s="10"/>
      <c r="D38" s="40"/>
      <c r="E38" s="8"/>
      <c r="F38" s="9"/>
      <c r="G38" s="14"/>
      <c r="H38" s="9"/>
      <c r="I38" s="14"/>
      <c r="J38" s="9"/>
      <c r="K38" s="14"/>
      <c r="L38" s="11"/>
      <c r="M38" s="15"/>
      <c r="N38" s="15"/>
      <c r="O38" s="15"/>
      <c r="P38" s="15"/>
      <c r="Q38" s="15"/>
      <c r="R38" s="15"/>
      <c r="S38" s="43"/>
      <c r="T38" s="15"/>
      <c r="U38" s="15"/>
      <c r="V38" s="15"/>
      <c r="W38" s="15"/>
      <c r="X38" s="15"/>
      <c r="Y38" s="15"/>
      <c r="Z38" s="43"/>
      <c r="AA38" s="15"/>
      <c r="AB38" s="15"/>
      <c r="AC38" s="15"/>
      <c r="AD38" s="15"/>
      <c r="AE38" s="15"/>
      <c r="AF38" s="15"/>
      <c r="AG38" s="21"/>
      <c r="AH38" s="15"/>
      <c r="AI38" s="15"/>
      <c r="AJ38" s="15"/>
      <c r="AK38" s="15"/>
      <c r="AL38" s="15"/>
      <c r="AM38" s="15"/>
      <c r="AN38" s="43"/>
      <c r="AO38" s="22"/>
      <c r="AP38" s="22"/>
      <c r="AQ38" s="22"/>
      <c r="AR38" s="22"/>
      <c r="AS38" s="22"/>
      <c r="AT38" s="22"/>
      <c r="AU38" s="11"/>
      <c r="AV38" s="10"/>
      <c r="AW38" s="10"/>
      <c r="AX38" s="12"/>
      <c r="AY38" s="39"/>
      <c r="AZ38" s="39"/>
      <c r="BA38" s="26"/>
    </row>
    <row r="39" spans="1:53" ht="12.75">
      <c r="A39" s="10">
        <v>7814</v>
      </c>
      <c r="B39" s="27" t="s">
        <v>57</v>
      </c>
      <c r="C39" s="10">
        <v>14</v>
      </c>
      <c r="D39" s="40" t="s">
        <v>73</v>
      </c>
      <c r="E39" s="8"/>
      <c r="F39" s="9"/>
      <c r="G39" s="14"/>
      <c r="H39" s="9"/>
      <c r="I39" s="14"/>
      <c r="J39" s="9"/>
      <c r="K39" s="14"/>
      <c r="L39" s="11"/>
      <c r="M39" s="15">
        <v>14</v>
      </c>
      <c r="N39" s="15">
        <v>22</v>
      </c>
      <c r="O39" s="15">
        <v>11</v>
      </c>
      <c r="P39" s="15">
        <v>25</v>
      </c>
      <c r="Q39" s="15">
        <v>14</v>
      </c>
      <c r="R39" s="15">
        <v>29</v>
      </c>
      <c r="S39" s="43"/>
      <c r="T39" s="15">
        <v>12</v>
      </c>
      <c r="U39" s="15">
        <v>29</v>
      </c>
      <c r="V39" s="15">
        <v>14</v>
      </c>
      <c r="W39" s="15">
        <v>24</v>
      </c>
      <c r="X39" s="15">
        <v>14</v>
      </c>
      <c r="Y39" s="15">
        <v>24</v>
      </c>
      <c r="Z39" s="43"/>
      <c r="AA39" s="15">
        <v>14</v>
      </c>
      <c r="AB39" s="15">
        <v>24</v>
      </c>
      <c r="AC39" s="15">
        <v>11</v>
      </c>
      <c r="AD39" s="15">
        <v>28</v>
      </c>
      <c r="AE39" s="15">
        <v>13</v>
      </c>
      <c r="AF39" s="15">
        <v>43</v>
      </c>
      <c r="AG39" s="21"/>
      <c r="AH39" s="15"/>
      <c r="AI39" s="15"/>
      <c r="AJ39" s="15"/>
      <c r="AK39" s="15"/>
      <c r="AL39" s="15"/>
      <c r="AM39" s="15"/>
      <c r="AN39" s="43"/>
      <c r="AO39" s="22"/>
      <c r="AP39" s="22"/>
      <c r="AQ39" s="22"/>
      <c r="AR39" s="22"/>
      <c r="AS39" s="22"/>
      <c r="AT39" s="22"/>
      <c r="AU39" s="11"/>
      <c r="AV39" s="10">
        <f aca="true" t="shared" si="4" ref="AV39:AW41">M39+O39+Q39+T39+V39+X39+AA39+AC39+AE39+AH39+AJ39+AL39+AO39+AQ39+AS39</f>
        <v>117</v>
      </c>
      <c r="AW39" s="10">
        <f t="shared" si="4"/>
        <v>248</v>
      </c>
      <c r="AX39" s="12">
        <f>TRUNC(AY39,3)</f>
        <v>0.471</v>
      </c>
      <c r="AY39" s="39">
        <f>AV39/AW39</f>
        <v>0.4717741935483871</v>
      </c>
      <c r="AZ39" s="48" t="s">
        <v>78</v>
      </c>
      <c r="BA39" s="26"/>
    </row>
    <row r="40" spans="1:53" ht="12.75">
      <c r="A40" s="10">
        <v>8090</v>
      </c>
      <c r="B40" s="27" t="s">
        <v>58</v>
      </c>
      <c r="C40" s="10">
        <v>17</v>
      </c>
      <c r="D40" s="40" t="s">
        <v>74</v>
      </c>
      <c r="E40" s="8"/>
      <c r="F40" s="9"/>
      <c r="G40" s="14"/>
      <c r="H40" s="9"/>
      <c r="I40" s="14"/>
      <c r="J40" s="9"/>
      <c r="K40" s="14"/>
      <c r="L40" s="11"/>
      <c r="M40" s="15">
        <v>17</v>
      </c>
      <c r="N40" s="15">
        <v>34</v>
      </c>
      <c r="O40" s="15">
        <v>17</v>
      </c>
      <c r="P40" s="15">
        <v>26</v>
      </c>
      <c r="Q40" s="15"/>
      <c r="R40" s="15"/>
      <c r="S40" s="43"/>
      <c r="T40" s="15">
        <v>9</v>
      </c>
      <c r="U40" s="15">
        <v>19</v>
      </c>
      <c r="V40" s="15">
        <v>17</v>
      </c>
      <c r="W40" s="15">
        <v>21</v>
      </c>
      <c r="X40" s="15">
        <v>17</v>
      </c>
      <c r="Y40" s="15">
        <v>29</v>
      </c>
      <c r="Z40" s="43"/>
      <c r="AA40" s="15">
        <v>14</v>
      </c>
      <c r="AB40" s="15">
        <v>33</v>
      </c>
      <c r="AC40" s="15">
        <v>17</v>
      </c>
      <c r="AD40" s="15">
        <v>43</v>
      </c>
      <c r="AE40" s="15">
        <v>8</v>
      </c>
      <c r="AF40" s="15">
        <v>16</v>
      </c>
      <c r="AG40" s="21"/>
      <c r="AH40" s="15"/>
      <c r="AI40" s="15"/>
      <c r="AJ40" s="15"/>
      <c r="AK40" s="15"/>
      <c r="AL40" s="15"/>
      <c r="AM40" s="15"/>
      <c r="AN40" s="43"/>
      <c r="AO40" s="22"/>
      <c r="AP40" s="22"/>
      <c r="AQ40" s="22"/>
      <c r="AR40" s="22"/>
      <c r="AS40" s="22"/>
      <c r="AT40" s="22"/>
      <c r="AU40" s="11"/>
      <c r="AV40" s="10">
        <f t="shared" si="4"/>
        <v>116</v>
      </c>
      <c r="AW40" s="10">
        <f t="shared" si="4"/>
        <v>221</v>
      </c>
      <c r="AX40" s="12">
        <f>TRUNC(AY40,3)</f>
        <v>0.524</v>
      </c>
      <c r="AY40" s="39">
        <f>AV40/AW40</f>
        <v>0.5248868778280543</v>
      </c>
      <c r="AZ40" s="48" t="s">
        <v>78</v>
      </c>
      <c r="BA40" s="26"/>
    </row>
    <row r="41" spans="1:53" ht="12.75">
      <c r="A41" s="10">
        <v>8873</v>
      </c>
      <c r="B41" s="27" t="s">
        <v>59</v>
      </c>
      <c r="C41" s="10">
        <v>11</v>
      </c>
      <c r="D41" s="40" t="s">
        <v>73</v>
      </c>
      <c r="E41" s="8"/>
      <c r="F41" s="9"/>
      <c r="G41" s="14"/>
      <c r="H41" s="9"/>
      <c r="I41" s="14"/>
      <c r="J41" s="9"/>
      <c r="K41" s="14"/>
      <c r="L41" s="11"/>
      <c r="M41" s="15">
        <v>11</v>
      </c>
      <c r="N41" s="15">
        <v>18</v>
      </c>
      <c r="O41" s="15">
        <v>11</v>
      </c>
      <c r="P41" s="15">
        <v>16</v>
      </c>
      <c r="Q41" s="15"/>
      <c r="R41" s="15"/>
      <c r="S41" s="43"/>
      <c r="T41" s="15">
        <v>11</v>
      </c>
      <c r="U41" s="15">
        <v>15</v>
      </c>
      <c r="V41" s="15">
        <v>11</v>
      </c>
      <c r="W41" s="15">
        <v>24</v>
      </c>
      <c r="X41" s="15"/>
      <c r="Y41" s="15"/>
      <c r="Z41" s="43"/>
      <c r="AA41" s="15">
        <v>11</v>
      </c>
      <c r="AB41" s="15">
        <v>26</v>
      </c>
      <c r="AC41" s="15">
        <v>5</v>
      </c>
      <c r="AD41" s="15">
        <v>17</v>
      </c>
      <c r="AE41" s="15">
        <v>10</v>
      </c>
      <c r="AF41" s="15">
        <v>35</v>
      </c>
      <c r="AG41" s="21"/>
      <c r="AH41" s="15"/>
      <c r="AI41" s="15"/>
      <c r="AJ41" s="15"/>
      <c r="AK41" s="15"/>
      <c r="AL41" s="15"/>
      <c r="AM41" s="15"/>
      <c r="AN41" s="43"/>
      <c r="AO41" s="22"/>
      <c r="AP41" s="22"/>
      <c r="AQ41" s="22"/>
      <c r="AR41" s="22"/>
      <c r="AS41" s="22"/>
      <c r="AT41" s="22"/>
      <c r="AU41" s="11"/>
      <c r="AV41" s="10">
        <f t="shared" si="4"/>
        <v>70</v>
      </c>
      <c r="AW41" s="10">
        <f t="shared" si="4"/>
        <v>151</v>
      </c>
      <c r="AX41" s="12">
        <f>TRUNC(AY41,3)</f>
        <v>0.463</v>
      </c>
      <c r="AY41" s="39">
        <f>AV41/AW41</f>
        <v>0.46357615894039733</v>
      </c>
      <c r="AZ41" s="48" t="s">
        <v>72</v>
      </c>
      <c r="BA41" s="26"/>
    </row>
    <row r="42" spans="1:53" ht="12.75">
      <c r="A42" s="10">
        <v>9080</v>
      </c>
      <c r="B42" s="27" t="s">
        <v>60</v>
      </c>
      <c r="C42" s="10">
        <v>9</v>
      </c>
      <c r="D42" s="40" t="s">
        <v>73</v>
      </c>
      <c r="E42" s="8"/>
      <c r="F42" s="9"/>
      <c r="G42" s="14"/>
      <c r="H42" s="9"/>
      <c r="I42" s="14"/>
      <c r="J42" s="9"/>
      <c r="K42" s="14"/>
      <c r="L42" s="11"/>
      <c r="M42" s="15">
        <v>9</v>
      </c>
      <c r="N42" s="15">
        <v>27</v>
      </c>
      <c r="O42" s="15">
        <v>6</v>
      </c>
      <c r="P42" s="15">
        <v>25</v>
      </c>
      <c r="Q42" s="15">
        <v>9</v>
      </c>
      <c r="R42" s="15">
        <v>18</v>
      </c>
      <c r="S42" s="43"/>
      <c r="T42" s="15">
        <v>6</v>
      </c>
      <c r="U42" s="15">
        <v>11</v>
      </c>
      <c r="V42" s="15">
        <v>9</v>
      </c>
      <c r="W42" s="15">
        <v>19</v>
      </c>
      <c r="X42" s="15">
        <v>9</v>
      </c>
      <c r="Y42" s="15">
        <v>20</v>
      </c>
      <c r="Z42" s="43"/>
      <c r="AA42" s="15">
        <v>7</v>
      </c>
      <c r="AB42" s="15">
        <v>16</v>
      </c>
      <c r="AC42" s="15">
        <v>7</v>
      </c>
      <c r="AD42" s="15">
        <v>32</v>
      </c>
      <c r="AE42" s="15"/>
      <c r="AF42" s="15"/>
      <c r="AG42" s="21"/>
      <c r="AH42" s="15"/>
      <c r="AI42" s="15"/>
      <c r="AJ42" s="15"/>
      <c r="AK42" s="15"/>
      <c r="AL42" s="15"/>
      <c r="AM42" s="15"/>
      <c r="AN42" s="43"/>
      <c r="AO42" s="22"/>
      <c r="AP42" s="22"/>
      <c r="AQ42" s="22"/>
      <c r="AR42" s="22"/>
      <c r="AS42" s="22"/>
      <c r="AT42" s="22"/>
      <c r="AU42" s="11"/>
      <c r="AV42" s="10">
        <f aca="true" t="shared" si="5" ref="AV42:AW46">M42+O42+Q42+T42+V42+X42+AA42+AC42+AE42+AH42+AJ42+AL42+AO42+AQ42+AS42</f>
        <v>62</v>
      </c>
      <c r="AW42" s="10">
        <f t="shared" si="5"/>
        <v>168</v>
      </c>
      <c r="AX42" s="12">
        <f aca="true" t="shared" si="6" ref="AX42:AX48">TRUNC(AY42,3)</f>
        <v>0.369</v>
      </c>
      <c r="AY42" s="39">
        <f aca="true" t="shared" si="7" ref="AY42:AY48">AV42/AW42</f>
        <v>0.36904761904761907</v>
      </c>
      <c r="AZ42" s="48" t="s">
        <v>72</v>
      </c>
      <c r="BA42" s="26"/>
    </row>
    <row r="43" spans="1:53" ht="12.75">
      <c r="A43" s="10">
        <v>9270</v>
      </c>
      <c r="B43" s="27" t="s">
        <v>61</v>
      </c>
      <c r="C43" s="10">
        <v>14</v>
      </c>
      <c r="D43" s="40" t="s">
        <v>75</v>
      </c>
      <c r="E43" s="8"/>
      <c r="F43" s="9"/>
      <c r="G43" s="14"/>
      <c r="H43" s="9"/>
      <c r="I43" s="14"/>
      <c r="J43" s="9"/>
      <c r="K43" s="14"/>
      <c r="L43" s="11"/>
      <c r="M43" s="15">
        <v>14</v>
      </c>
      <c r="N43" s="15">
        <v>25</v>
      </c>
      <c r="O43" s="15">
        <v>14</v>
      </c>
      <c r="P43" s="15">
        <v>25</v>
      </c>
      <c r="Q43" s="15"/>
      <c r="R43" s="15"/>
      <c r="S43" s="43"/>
      <c r="T43" s="15"/>
      <c r="U43" s="15"/>
      <c r="V43" s="15"/>
      <c r="W43" s="15"/>
      <c r="X43" s="15"/>
      <c r="Y43" s="15"/>
      <c r="Z43" s="43"/>
      <c r="AA43" s="15">
        <v>9</v>
      </c>
      <c r="AB43" s="15">
        <v>23</v>
      </c>
      <c r="AC43" s="15">
        <v>14</v>
      </c>
      <c r="AD43" s="15">
        <v>29</v>
      </c>
      <c r="AE43" s="15">
        <v>14</v>
      </c>
      <c r="AF43" s="15">
        <v>43</v>
      </c>
      <c r="AG43" s="21"/>
      <c r="AH43" s="15"/>
      <c r="AI43" s="15"/>
      <c r="AJ43" s="15"/>
      <c r="AK43" s="15"/>
      <c r="AL43" s="15"/>
      <c r="AM43" s="15"/>
      <c r="AN43" s="43"/>
      <c r="AO43" s="22">
        <v>14</v>
      </c>
      <c r="AP43" s="22">
        <v>26</v>
      </c>
      <c r="AQ43" s="22">
        <v>14</v>
      </c>
      <c r="AR43" s="22">
        <v>22</v>
      </c>
      <c r="AS43" s="22"/>
      <c r="AT43" s="22"/>
      <c r="AU43" s="11"/>
      <c r="AV43" s="10">
        <f t="shared" si="5"/>
        <v>93</v>
      </c>
      <c r="AW43" s="10">
        <f t="shared" si="5"/>
        <v>193</v>
      </c>
      <c r="AX43" s="12">
        <f t="shared" si="6"/>
        <v>0.481</v>
      </c>
      <c r="AY43" s="39">
        <f t="shared" si="7"/>
        <v>0.48186528497409326</v>
      </c>
      <c r="AZ43" s="48" t="s">
        <v>78</v>
      </c>
      <c r="BA43" s="26"/>
    </row>
    <row r="44" spans="1:53" ht="12.75">
      <c r="A44" s="10">
        <v>1143</v>
      </c>
      <c r="B44" s="27" t="s">
        <v>62</v>
      </c>
      <c r="C44" s="10">
        <v>17</v>
      </c>
      <c r="D44" s="40" t="s">
        <v>73</v>
      </c>
      <c r="E44" s="8"/>
      <c r="F44" s="9"/>
      <c r="G44" s="14"/>
      <c r="H44" s="9"/>
      <c r="I44" s="14"/>
      <c r="J44" s="9"/>
      <c r="K44" s="14"/>
      <c r="L44" s="11"/>
      <c r="M44" s="15">
        <v>17</v>
      </c>
      <c r="N44" s="15">
        <v>30</v>
      </c>
      <c r="O44" s="15">
        <v>15</v>
      </c>
      <c r="P44" s="15">
        <v>24</v>
      </c>
      <c r="Q44" s="15">
        <v>17</v>
      </c>
      <c r="R44" s="15">
        <v>27</v>
      </c>
      <c r="S44" s="43"/>
      <c r="T44" s="15">
        <v>13</v>
      </c>
      <c r="U44" s="15">
        <v>20</v>
      </c>
      <c r="V44" s="15">
        <v>17</v>
      </c>
      <c r="W44" s="15">
        <v>27</v>
      </c>
      <c r="X44" s="15">
        <v>17</v>
      </c>
      <c r="Y44" s="15">
        <v>37</v>
      </c>
      <c r="Z44" s="43"/>
      <c r="AA44" s="15">
        <v>17</v>
      </c>
      <c r="AB44" s="15">
        <v>33</v>
      </c>
      <c r="AC44" s="15">
        <v>14</v>
      </c>
      <c r="AD44" s="15">
        <v>43</v>
      </c>
      <c r="AE44" s="15">
        <v>17</v>
      </c>
      <c r="AF44" s="15">
        <v>16</v>
      </c>
      <c r="AG44" s="21"/>
      <c r="AH44" s="15"/>
      <c r="AI44" s="15"/>
      <c r="AJ44" s="15"/>
      <c r="AK44" s="15"/>
      <c r="AL44" s="15"/>
      <c r="AM44" s="15"/>
      <c r="AN44" s="43"/>
      <c r="AO44" s="22">
        <v>17</v>
      </c>
      <c r="AP44" s="22">
        <v>20</v>
      </c>
      <c r="AQ44" s="22">
        <v>17</v>
      </c>
      <c r="AR44" s="22">
        <v>15</v>
      </c>
      <c r="AS44" s="22"/>
      <c r="AT44" s="22"/>
      <c r="AU44" s="11"/>
      <c r="AV44" s="10">
        <f>M44+O44+Q44+T44+V44+X44+AA44+AC44+AE44+AH44+AJ44+AL44+AO44+AQ44+AS44</f>
        <v>178</v>
      </c>
      <c r="AW44" s="10">
        <f>N44+P44+R44+U44+W44+Y44+AB44+AD44+AF44+AI44+AK44+AM44+AP44+AR44+AT44</f>
        <v>292</v>
      </c>
      <c r="AX44" s="12">
        <f>TRUNC(AY44,3)</f>
        <v>0.609</v>
      </c>
      <c r="AY44" s="39">
        <f>AV44/AW44</f>
        <v>0.6095890410958904</v>
      </c>
      <c r="AZ44" s="48" t="s">
        <v>72</v>
      </c>
      <c r="BA44" s="26"/>
    </row>
    <row r="45" spans="1:53" ht="12.75">
      <c r="A45" s="10">
        <v>9075</v>
      </c>
      <c r="B45" s="27" t="s">
        <v>63</v>
      </c>
      <c r="C45" s="10">
        <v>21</v>
      </c>
      <c r="D45" s="40" t="s">
        <v>76</v>
      </c>
      <c r="E45" s="8"/>
      <c r="F45" s="9"/>
      <c r="G45" s="14"/>
      <c r="H45" s="9"/>
      <c r="I45" s="14"/>
      <c r="J45" s="9"/>
      <c r="K45" s="14"/>
      <c r="L45" s="11"/>
      <c r="M45" s="15"/>
      <c r="N45" s="15"/>
      <c r="O45" s="15"/>
      <c r="P45" s="15"/>
      <c r="Q45" s="15"/>
      <c r="R45" s="15"/>
      <c r="S45" s="43"/>
      <c r="T45" s="15">
        <v>21</v>
      </c>
      <c r="U45" s="15">
        <v>13</v>
      </c>
      <c r="V45" s="15">
        <v>21</v>
      </c>
      <c r="W45" s="15">
        <v>31</v>
      </c>
      <c r="X45" s="15"/>
      <c r="Y45" s="15"/>
      <c r="Z45" s="43"/>
      <c r="AA45" s="15">
        <v>21</v>
      </c>
      <c r="AB45" s="15">
        <v>16</v>
      </c>
      <c r="AC45" s="15">
        <v>21</v>
      </c>
      <c r="AD45" s="15">
        <v>26</v>
      </c>
      <c r="AE45" s="15"/>
      <c r="AF45" s="15"/>
      <c r="AG45" s="21"/>
      <c r="AH45" s="15"/>
      <c r="AI45" s="15"/>
      <c r="AJ45" s="15"/>
      <c r="AK45" s="15"/>
      <c r="AL45" s="15"/>
      <c r="AM45" s="15"/>
      <c r="AN45" s="43"/>
      <c r="AO45" s="22"/>
      <c r="AP45" s="22"/>
      <c r="AQ45" s="22"/>
      <c r="AR45" s="22"/>
      <c r="AS45" s="22"/>
      <c r="AT45" s="22"/>
      <c r="AU45" s="11"/>
      <c r="AV45" s="10">
        <f>M45+O45+Q45+T45+V45+X45+AA45+AC45+AE45+AH45+AJ45+AL45+AO45+AQ45+AS45</f>
        <v>84</v>
      </c>
      <c r="AW45" s="10">
        <f>N45+P45+R45+U45+W45+Y45+AB45+AD45+AF45+AI45+AK45+AM45+AP45+AR45+AT45</f>
        <v>86</v>
      </c>
      <c r="AX45" s="12">
        <f>TRUNC(AY45,3)</f>
        <v>0.976</v>
      </c>
      <c r="AY45" s="39">
        <f>AV45/AW45</f>
        <v>0.9767441860465116</v>
      </c>
      <c r="AZ45" s="48" t="s">
        <v>79</v>
      </c>
      <c r="BA45" s="26"/>
    </row>
    <row r="46" spans="1:53" ht="12.75">
      <c r="A46" s="10">
        <v>4778</v>
      </c>
      <c r="B46" s="27" t="s">
        <v>64</v>
      </c>
      <c r="C46" s="10">
        <v>17</v>
      </c>
      <c r="D46" s="40" t="s">
        <v>74</v>
      </c>
      <c r="E46" s="8"/>
      <c r="F46" s="9"/>
      <c r="G46" s="14"/>
      <c r="H46" s="9"/>
      <c r="I46" s="14"/>
      <c r="J46" s="9"/>
      <c r="K46" s="14"/>
      <c r="L46" s="11"/>
      <c r="M46" s="15">
        <v>17</v>
      </c>
      <c r="N46" s="15">
        <v>29</v>
      </c>
      <c r="O46" s="15">
        <v>16</v>
      </c>
      <c r="P46" s="15">
        <v>28</v>
      </c>
      <c r="Q46" s="15">
        <v>17</v>
      </c>
      <c r="R46" s="15">
        <v>22</v>
      </c>
      <c r="S46" s="43"/>
      <c r="T46" s="15">
        <v>12</v>
      </c>
      <c r="U46" s="15">
        <v>18</v>
      </c>
      <c r="V46" s="15">
        <v>17</v>
      </c>
      <c r="W46" s="15">
        <v>27</v>
      </c>
      <c r="X46" s="15">
        <v>17</v>
      </c>
      <c r="Y46" s="15">
        <v>32</v>
      </c>
      <c r="Z46" s="43"/>
      <c r="AA46" s="15">
        <v>17</v>
      </c>
      <c r="AB46" s="15">
        <v>17</v>
      </c>
      <c r="AC46" s="15">
        <v>17</v>
      </c>
      <c r="AD46" s="15">
        <v>32</v>
      </c>
      <c r="AE46" s="15"/>
      <c r="AF46" s="15"/>
      <c r="AG46" s="21"/>
      <c r="AH46" s="15"/>
      <c r="AI46" s="15"/>
      <c r="AJ46" s="15"/>
      <c r="AK46" s="15"/>
      <c r="AL46" s="15"/>
      <c r="AM46" s="15"/>
      <c r="AN46" s="43"/>
      <c r="AO46" s="22">
        <v>18</v>
      </c>
      <c r="AP46" s="22">
        <v>26</v>
      </c>
      <c r="AQ46" s="22">
        <v>11</v>
      </c>
      <c r="AR46" s="22">
        <v>22</v>
      </c>
      <c r="AS46" s="22"/>
      <c r="AT46" s="22"/>
      <c r="AU46" s="11"/>
      <c r="AV46" s="10">
        <f t="shared" si="5"/>
        <v>159</v>
      </c>
      <c r="AW46" s="10">
        <f t="shared" si="5"/>
        <v>253</v>
      </c>
      <c r="AX46" s="12">
        <f t="shared" si="6"/>
        <v>0.628</v>
      </c>
      <c r="AY46" s="39">
        <f t="shared" si="7"/>
        <v>0.6284584980237155</v>
      </c>
      <c r="AZ46" s="48" t="s">
        <v>78</v>
      </c>
      <c r="BA46" s="26"/>
    </row>
    <row r="47" spans="1:53" ht="12.75">
      <c r="A47" s="10">
        <v>9511</v>
      </c>
      <c r="B47" s="27" t="s">
        <v>65</v>
      </c>
      <c r="C47" s="10">
        <v>11</v>
      </c>
      <c r="D47" s="40" t="s">
        <v>73</v>
      </c>
      <c r="E47" s="8"/>
      <c r="F47" s="9"/>
      <c r="G47" s="14"/>
      <c r="H47" s="9"/>
      <c r="I47" s="14"/>
      <c r="J47" s="9"/>
      <c r="K47" s="14"/>
      <c r="L47" s="11"/>
      <c r="M47" s="15">
        <v>11</v>
      </c>
      <c r="N47" s="15">
        <v>26</v>
      </c>
      <c r="O47" s="15">
        <v>11</v>
      </c>
      <c r="P47" s="15">
        <v>25</v>
      </c>
      <c r="Q47" s="15"/>
      <c r="R47" s="15"/>
      <c r="S47" s="43"/>
      <c r="T47" s="15">
        <v>11</v>
      </c>
      <c r="U47" s="15">
        <v>24</v>
      </c>
      <c r="V47" s="15">
        <v>11</v>
      </c>
      <c r="W47" s="15">
        <v>28</v>
      </c>
      <c r="X47" s="15"/>
      <c r="Y47" s="15"/>
      <c r="Z47" s="43"/>
      <c r="AA47" s="15">
        <v>11</v>
      </c>
      <c r="AB47" s="15">
        <v>19</v>
      </c>
      <c r="AC47" s="15">
        <v>11</v>
      </c>
      <c r="AD47" s="15">
        <v>23</v>
      </c>
      <c r="AE47" s="15"/>
      <c r="AF47" s="15"/>
      <c r="AG47" s="21"/>
      <c r="AH47" s="15"/>
      <c r="AI47" s="15"/>
      <c r="AJ47" s="15"/>
      <c r="AK47" s="15"/>
      <c r="AL47" s="15"/>
      <c r="AM47" s="15"/>
      <c r="AN47" s="43"/>
      <c r="AO47" s="22">
        <v>14</v>
      </c>
      <c r="AP47" s="22">
        <v>18</v>
      </c>
      <c r="AQ47" s="22">
        <v>14</v>
      </c>
      <c r="AR47" s="22">
        <v>32</v>
      </c>
      <c r="AS47" s="22"/>
      <c r="AT47" s="22"/>
      <c r="AU47" s="11"/>
      <c r="AV47" s="10">
        <f>M47+O47+Q47+T47+V47+X47+AA47+AC47+AE47+AH47+AJ47+AL47+AO47+AQ47+AS47</f>
        <v>94</v>
      </c>
      <c r="AW47" s="10">
        <f>N47+P47+R47+U47+W47+Y47+AB47+AD47+AF47+AI47+AK47+AM47+AP47+AR47+AT47</f>
        <v>195</v>
      </c>
      <c r="AX47" s="12">
        <f t="shared" si="6"/>
        <v>0.482</v>
      </c>
      <c r="AY47" s="39">
        <f t="shared" si="7"/>
        <v>0.48205128205128206</v>
      </c>
      <c r="AZ47" s="48" t="s">
        <v>72</v>
      </c>
      <c r="BA47" s="26"/>
    </row>
    <row r="48" spans="1:53" ht="12.75">
      <c r="A48" s="10">
        <v>4759</v>
      </c>
      <c r="B48" s="27" t="s">
        <v>66</v>
      </c>
      <c r="C48" s="10">
        <v>9</v>
      </c>
      <c r="D48" s="40" t="s">
        <v>74</v>
      </c>
      <c r="E48" s="8"/>
      <c r="F48" s="9"/>
      <c r="G48" s="14"/>
      <c r="H48" s="9"/>
      <c r="I48" s="14"/>
      <c r="J48" s="9"/>
      <c r="K48" s="14"/>
      <c r="L48" s="11"/>
      <c r="M48" s="15"/>
      <c r="N48" s="15"/>
      <c r="O48" s="15"/>
      <c r="P48" s="15"/>
      <c r="Q48" s="15"/>
      <c r="R48" s="15"/>
      <c r="S48" s="43"/>
      <c r="T48" s="15">
        <v>9</v>
      </c>
      <c r="U48" s="15">
        <v>16</v>
      </c>
      <c r="V48" s="15">
        <v>9</v>
      </c>
      <c r="W48" s="15">
        <v>38</v>
      </c>
      <c r="X48" s="15"/>
      <c r="Y48" s="15"/>
      <c r="Z48" s="43"/>
      <c r="AA48" s="15">
        <v>6</v>
      </c>
      <c r="AB48" s="15">
        <v>25</v>
      </c>
      <c r="AC48" s="15">
        <v>9</v>
      </c>
      <c r="AD48" s="15">
        <v>18</v>
      </c>
      <c r="AE48" s="15">
        <v>9</v>
      </c>
      <c r="AF48" s="15">
        <v>35</v>
      </c>
      <c r="AG48" s="21"/>
      <c r="AH48" s="15"/>
      <c r="AI48" s="15"/>
      <c r="AJ48" s="15"/>
      <c r="AK48" s="15"/>
      <c r="AL48" s="15"/>
      <c r="AM48" s="15"/>
      <c r="AN48" s="43"/>
      <c r="AO48" s="22">
        <v>9</v>
      </c>
      <c r="AP48" s="22">
        <v>9</v>
      </c>
      <c r="AQ48" s="22">
        <v>5</v>
      </c>
      <c r="AR48" s="22">
        <v>20</v>
      </c>
      <c r="AS48" s="22">
        <v>9</v>
      </c>
      <c r="AT48" s="22">
        <v>19</v>
      </c>
      <c r="AU48" s="11"/>
      <c r="AV48" s="10">
        <f>M48+O48+Q48+T48+V48+X48+AA48+AC48+AE48+AH48+AJ48+AL48+AO48+AQ48+AS48</f>
        <v>65</v>
      </c>
      <c r="AW48" s="10">
        <f>N48+P48+R48+U48+W48+Y48+AB48+AD48+AF48+AI48+AK48+AM48+AP48+AR48+AT48</f>
        <v>180</v>
      </c>
      <c r="AX48" s="12">
        <f t="shared" si="6"/>
        <v>0.361</v>
      </c>
      <c r="AY48" s="39">
        <f t="shared" si="7"/>
        <v>0.3611111111111111</v>
      </c>
      <c r="AZ48" s="48" t="s">
        <v>72</v>
      </c>
      <c r="BA48" s="26"/>
    </row>
    <row r="49" spans="2:34" ht="12.75">
      <c r="B49" s="25">
        <v>42824</v>
      </c>
      <c r="AH49" t="s">
        <v>16</v>
      </c>
    </row>
  </sheetData>
  <sheetProtection/>
  <mergeCells count="17">
    <mergeCell ref="AO36:AT36"/>
    <mergeCell ref="A1:AX1"/>
    <mergeCell ref="A2:AX2"/>
    <mergeCell ref="F5:K5"/>
    <mergeCell ref="M5:R5"/>
    <mergeCell ref="T5:Y5"/>
    <mergeCell ref="AA5:AF5"/>
    <mergeCell ref="A5:B5"/>
    <mergeCell ref="AO5:AT5"/>
    <mergeCell ref="AH5:AM5"/>
    <mergeCell ref="C4:D4"/>
    <mergeCell ref="C5:D5"/>
    <mergeCell ref="A4:B4"/>
    <mergeCell ref="A7:B7"/>
    <mergeCell ref="C6:D6"/>
    <mergeCell ref="C7:D7"/>
    <mergeCell ref="A6:B6"/>
  </mergeCells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Kurt Flamée</cp:lastModifiedBy>
  <cp:lastPrinted>2017-03-30T08:09:12Z</cp:lastPrinted>
  <dcterms:created xsi:type="dcterms:W3CDTF">2002-08-08T08:45:41Z</dcterms:created>
  <dcterms:modified xsi:type="dcterms:W3CDTF">2017-04-17T12:10:07Z</dcterms:modified>
  <cp:category/>
  <cp:version/>
  <cp:contentType/>
  <cp:contentStatus/>
</cp:coreProperties>
</file>