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3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<sst xmlns="http://schemas.openxmlformats.org/spreadsheetml/2006/main" count="32" uniqueCount="25">
  <si>
    <t>K.B.B.B.GEWEST BEIDE VLAANDEREN</t>
  </si>
  <si>
    <t>BEKER VAN BELGIË KLEIN BILJART 2016 -2017</t>
  </si>
  <si>
    <t>GEWESTELIJKE VOORWEDSTRIJDEN</t>
  </si>
  <si>
    <t>UITSLAG</t>
  </si>
  <si>
    <t xml:space="preserve">Wed 01 </t>
  </si>
  <si>
    <t>0 - 2</t>
  </si>
  <si>
    <t xml:space="preserve"> </t>
  </si>
  <si>
    <t>Wed 02</t>
  </si>
  <si>
    <t>1 - 2</t>
  </si>
  <si>
    <t>Wed 03</t>
  </si>
  <si>
    <t>Wed 04</t>
  </si>
  <si>
    <t>2 - 0</t>
  </si>
  <si>
    <t>Wed 05</t>
  </si>
  <si>
    <t>Wed 06</t>
  </si>
  <si>
    <t>Wed 07</t>
  </si>
  <si>
    <t>UN</t>
  </si>
  <si>
    <t>Wed 08</t>
  </si>
  <si>
    <t>Wed 09</t>
  </si>
  <si>
    <t>Wed 10</t>
  </si>
  <si>
    <t>OVF</t>
  </si>
  <si>
    <t>Wed 11</t>
  </si>
  <si>
    <t>De Gewestelijke sportcommissie</t>
  </si>
  <si>
    <t>Albert Verbeken</t>
  </si>
  <si>
    <t>Zetel K.B.B.B - Siège F.R.B.B. : Café Sport, Martelarenplein, 1 - 3000 LEUVEN - Tel.: (016)22.50.44</t>
  </si>
  <si>
    <t>Verantwoordelijke BVB Albert Verbeken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</si>
</sst>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6"/>
      <name val="Verdana"/>
      <family val="2"/>
    </font>
    <font>
      <b/>
      <sz val="24"/>
      <name val="Verdana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http://projects.hexalit.be/Data/{21E2E588-DCA3-4219-89CA-00E618BCDACF}_logoquantumbleurouge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20</xdr:row>
      <xdr:rowOff>47625</xdr:rowOff>
    </xdr:from>
    <xdr:to>
      <xdr:col>2</xdr:col>
      <xdr:colOff>933450</xdr:colOff>
      <xdr:row>22</xdr:row>
      <xdr:rowOff>85725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800600"/>
          <a:ext cx="1581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1162050</xdr:colOff>
      <xdr:row>20</xdr:row>
      <xdr:rowOff>38100</xdr:rowOff>
    </xdr:from>
    <xdr:to>
      <xdr:col>5</xdr:col>
      <xdr:colOff>19050</xdr:colOff>
      <xdr:row>22</xdr:row>
      <xdr:rowOff>104775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4791075"/>
          <a:ext cx="1295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20</xdr:row>
      <xdr:rowOff>19050</xdr:rowOff>
    </xdr:from>
    <xdr:to>
      <xdr:col>9</xdr:col>
      <xdr:colOff>228600</xdr:colOff>
      <xdr:row>23</xdr:row>
      <xdr:rowOff>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86275" y="4772025"/>
          <a:ext cx="1895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533400</xdr:colOff>
      <xdr:row>13</xdr:row>
      <xdr:rowOff>133350</xdr:rowOff>
    </xdr:from>
    <xdr:to>
      <xdr:col>12</xdr:col>
      <xdr:colOff>219075</xdr:colOff>
      <xdr:row>13</xdr:row>
      <xdr:rowOff>133350</xdr:rowOff>
    </xdr:to>
    <xdr:pic>
      <xdr:nvPicPr>
        <xdr:cNvPr id="4" name="Picture 13" descr="http://projects.hexalit.be/Data/{21E2E588-DCA3-4219-89CA-00E618BCDACF}_logoquantumbleurouge.jpg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6686550" y="3000375"/>
          <a:ext cx="1219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beker%20van%20Belgi&#235;%20uitslag%20gewestelijke%20rond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den"/>
      <sheetName val="uitslag bvb KB"/>
      <sheetName val="WEDSTRIJDBLADEN"/>
    </sheetNames>
    <sheetDataSet>
      <sheetData sheetId="0">
        <row r="1">
          <cell r="A1">
            <v>4114</v>
          </cell>
          <cell r="B1" t="str">
            <v>VAN KREIJ Jo</v>
          </cell>
          <cell r="C1" t="str">
            <v>K.Br</v>
          </cell>
          <cell r="D1">
            <v>11</v>
          </cell>
        </row>
        <row r="2">
          <cell r="A2">
            <v>4122</v>
          </cell>
          <cell r="B2" t="str">
            <v>HAEGHEBAERT Eric</v>
          </cell>
          <cell r="C2" t="str">
            <v>OS</v>
          </cell>
          <cell r="D2">
            <v>14</v>
          </cell>
        </row>
        <row r="3">
          <cell r="A3">
            <v>9993</v>
          </cell>
          <cell r="B3" t="str">
            <v>VAN DEN BERGEN Joël</v>
          </cell>
          <cell r="C3" t="str">
            <v>OBA</v>
          </cell>
          <cell r="D3">
            <v>11</v>
          </cell>
        </row>
        <row r="4">
          <cell r="A4">
            <v>7287</v>
          </cell>
          <cell r="B4" t="str">
            <v>SOENENS Joël</v>
          </cell>
          <cell r="C4" t="str">
            <v>OS</v>
          </cell>
          <cell r="D4">
            <v>11</v>
          </cell>
        </row>
        <row r="6">
          <cell r="A6">
            <v>9417</v>
          </cell>
          <cell r="B6" t="str">
            <v>ROGIERS Marc</v>
          </cell>
          <cell r="C6" t="str">
            <v>SMA</v>
          </cell>
          <cell r="D6">
            <v>11</v>
          </cell>
        </row>
        <row r="7">
          <cell r="A7">
            <v>4282</v>
          </cell>
          <cell r="B7" t="str">
            <v>COIPPENS Sandro </v>
          </cell>
          <cell r="C7" t="str">
            <v>STER</v>
          </cell>
          <cell r="D7">
            <v>14</v>
          </cell>
        </row>
        <row r="10">
          <cell r="A10">
            <v>7476</v>
          </cell>
          <cell r="B10" t="str">
            <v>DE COOMAN Marcel</v>
          </cell>
          <cell r="C10" t="str">
            <v>BVG</v>
          </cell>
          <cell r="D10">
            <v>9</v>
          </cell>
        </row>
        <row r="11">
          <cell r="A11">
            <v>8063</v>
          </cell>
          <cell r="B11" t="str">
            <v>COPPENS Christiaan</v>
          </cell>
          <cell r="C11" t="str">
            <v>K.EWH</v>
          </cell>
          <cell r="D11">
            <v>14</v>
          </cell>
        </row>
        <row r="12">
          <cell r="A12">
            <v>8660</v>
          </cell>
          <cell r="B12" t="str">
            <v>TEMMERMAN Eduard</v>
          </cell>
          <cell r="C12" t="str">
            <v>UN</v>
          </cell>
          <cell r="D12">
            <v>9</v>
          </cell>
        </row>
        <row r="13">
          <cell r="A13">
            <v>4472</v>
          </cell>
          <cell r="B13" t="str">
            <v>DE BAETS Danny</v>
          </cell>
          <cell r="C13" t="str">
            <v>K.EWH</v>
          </cell>
          <cell r="D13">
            <v>11</v>
          </cell>
        </row>
        <row r="14">
          <cell r="A14">
            <v>9221</v>
          </cell>
          <cell r="B14" t="str">
            <v>BOSTOEN Kris</v>
          </cell>
          <cell r="C14" t="str">
            <v>ED</v>
          </cell>
          <cell r="D14">
            <v>17</v>
          </cell>
        </row>
        <row r="15">
          <cell r="A15">
            <v>6713</v>
          </cell>
          <cell r="B15" t="str">
            <v>VAN ACKER Johan</v>
          </cell>
          <cell r="C15" t="str">
            <v>BVG</v>
          </cell>
          <cell r="D15">
            <v>14</v>
          </cell>
        </row>
        <row r="17">
          <cell r="A17">
            <v>9945</v>
          </cell>
          <cell r="B17" t="str">
            <v>DE RUDDER David</v>
          </cell>
          <cell r="C17" t="str">
            <v>BCSK</v>
          </cell>
          <cell r="D17">
            <v>17</v>
          </cell>
        </row>
        <row r="18">
          <cell r="A18">
            <v>8717</v>
          </cell>
          <cell r="B18" t="str">
            <v>VAN DEN EEDEN Kurt</v>
          </cell>
          <cell r="C18" t="str">
            <v>BCSK</v>
          </cell>
          <cell r="D18">
            <v>11</v>
          </cell>
        </row>
        <row r="19">
          <cell r="A19">
            <v>9970</v>
          </cell>
          <cell r="B19" t="str">
            <v>VAN GOETHEM Wim</v>
          </cell>
          <cell r="C19" t="str">
            <v>QU</v>
          </cell>
          <cell r="D19">
            <v>11</v>
          </cell>
        </row>
        <row r="22">
          <cell r="A22">
            <v>9270</v>
          </cell>
          <cell r="B22" t="str">
            <v>DESWARTE Franky</v>
          </cell>
          <cell r="C22" t="str">
            <v>WOH</v>
          </cell>
          <cell r="D22">
            <v>14</v>
          </cell>
        </row>
        <row r="23">
          <cell r="A23">
            <v>1143</v>
          </cell>
          <cell r="B23" t="str">
            <v>LOUAGIE Bjorn</v>
          </cell>
          <cell r="C23" t="str">
            <v>K.GHOK</v>
          </cell>
          <cell r="D23">
            <v>17</v>
          </cell>
        </row>
        <row r="24">
          <cell r="A24">
            <v>9075</v>
          </cell>
          <cell r="B24" t="str">
            <v>FLORIN Marc</v>
          </cell>
          <cell r="C24" t="str">
            <v>RT</v>
          </cell>
          <cell r="D24">
            <v>25</v>
          </cell>
        </row>
        <row r="25">
          <cell r="A25">
            <v>4778</v>
          </cell>
          <cell r="B25" t="str">
            <v>LEYN Philippe</v>
          </cell>
          <cell r="C25" t="str">
            <v>DOS</v>
          </cell>
          <cell r="D25">
            <v>17</v>
          </cell>
        </row>
        <row r="26">
          <cell r="A26">
            <v>9511</v>
          </cell>
          <cell r="B26" t="str">
            <v>HOUSSIN </v>
          </cell>
          <cell r="C26" t="str">
            <v>K.GHOK</v>
          </cell>
          <cell r="D26">
            <v>11</v>
          </cell>
        </row>
        <row r="27">
          <cell r="A27">
            <v>4759</v>
          </cell>
          <cell r="B27" t="str">
            <v>WARLOP Luc</v>
          </cell>
          <cell r="C27" t="str">
            <v>DOS</v>
          </cell>
          <cell r="D27">
            <v>9</v>
          </cell>
        </row>
        <row r="28">
          <cell r="A28">
            <v>6730</v>
          </cell>
          <cell r="B28" t="str">
            <v>DENOULET Johan</v>
          </cell>
          <cell r="C28" t="str">
            <v>KK</v>
          </cell>
          <cell r="D28">
            <v>17</v>
          </cell>
        </row>
        <row r="416">
          <cell r="A416">
            <v>4114</v>
          </cell>
          <cell r="B416" t="str">
            <v>VAN KREIJ Jo</v>
          </cell>
          <cell r="C416" t="str">
            <v>K.Br</v>
          </cell>
          <cell r="D416">
            <v>11</v>
          </cell>
        </row>
        <row r="417">
          <cell r="A417">
            <v>4122</v>
          </cell>
          <cell r="B417" t="str">
            <v>HAEGHEBAERT Eric</v>
          </cell>
          <cell r="C417" t="str">
            <v>OS</v>
          </cell>
          <cell r="D417">
            <v>14</v>
          </cell>
        </row>
        <row r="418">
          <cell r="A418">
            <v>9993</v>
          </cell>
          <cell r="B418" t="str">
            <v>VAN DEN BERGEN Joël</v>
          </cell>
          <cell r="C418" t="str">
            <v>OBA</v>
          </cell>
          <cell r="D418">
            <v>11</v>
          </cell>
        </row>
        <row r="419">
          <cell r="A419">
            <v>7287</v>
          </cell>
          <cell r="B419" t="str">
            <v>SOENENS Joël</v>
          </cell>
          <cell r="C419" t="str">
            <v>OS</v>
          </cell>
          <cell r="D419">
            <v>11</v>
          </cell>
        </row>
        <row r="421">
          <cell r="A421">
            <v>9417</v>
          </cell>
          <cell r="B421" t="str">
            <v>ROGIERS Marc</v>
          </cell>
          <cell r="C421" t="str">
            <v>SMA</v>
          </cell>
          <cell r="D421">
            <v>11</v>
          </cell>
        </row>
        <row r="422">
          <cell r="A422">
            <v>4282</v>
          </cell>
          <cell r="B422" t="str">
            <v>COIPPENS Sandro </v>
          </cell>
          <cell r="C422" t="str">
            <v>STER</v>
          </cell>
          <cell r="D422">
            <v>14</v>
          </cell>
        </row>
        <row r="425">
          <cell r="A425">
            <v>7476</v>
          </cell>
          <cell r="B425" t="str">
            <v>DE COOMAN Marcel</v>
          </cell>
          <cell r="C425" t="str">
            <v>BVG</v>
          </cell>
          <cell r="D425">
            <v>9</v>
          </cell>
        </row>
        <row r="426">
          <cell r="A426">
            <v>8063</v>
          </cell>
          <cell r="B426" t="str">
            <v>COPPENS Christiaan</v>
          </cell>
          <cell r="C426" t="str">
            <v>K.EWH</v>
          </cell>
          <cell r="D426">
            <v>14</v>
          </cell>
        </row>
        <row r="427">
          <cell r="A427">
            <v>8660</v>
          </cell>
          <cell r="B427" t="str">
            <v>TEMMERMAN Eduard</v>
          </cell>
          <cell r="C427" t="str">
            <v>UN</v>
          </cell>
          <cell r="D427">
            <v>9</v>
          </cell>
        </row>
        <row r="428">
          <cell r="A428">
            <v>4472</v>
          </cell>
          <cell r="B428" t="str">
            <v>DE BAETS Danny</v>
          </cell>
          <cell r="C428" t="str">
            <v>K.EWH</v>
          </cell>
          <cell r="D428">
            <v>11</v>
          </cell>
        </row>
        <row r="429">
          <cell r="A429">
            <v>9221</v>
          </cell>
          <cell r="B429" t="str">
            <v>BOSTOEN Kris</v>
          </cell>
          <cell r="C429" t="str">
            <v>ED</v>
          </cell>
          <cell r="D429">
            <v>17</v>
          </cell>
        </row>
        <row r="430">
          <cell r="A430">
            <v>6713</v>
          </cell>
          <cell r="B430" t="str">
            <v>VAN ACKER Johan</v>
          </cell>
          <cell r="C430" t="str">
            <v>BVG</v>
          </cell>
          <cell r="D430">
            <v>14</v>
          </cell>
        </row>
        <row r="432">
          <cell r="A432">
            <v>9945</v>
          </cell>
          <cell r="B432" t="str">
            <v>DE RUDDER David</v>
          </cell>
          <cell r="C432" t="str">
            <v>BCSK</v>
          </cell>
          <cell r="D432">
            <v>17</v>
          </cell>
        </row>
        <row r="433">
          <cell r="A433">
            <v>8717</v>
          </cell>
          <cell r="B433" t="str">
            <v>VAN DEN EEDEN Kurt</v>
          </cell>
          <cell r="C433" t="str">
            <v>BCSK</v>
          </cell>
          <cell r="D433">
            <v>11</v>
          </cell>
        </row>
        <row r="434">
          <cell r="A434">
            <v>9970</v>
          </cell>
          <cell r="B434" t="str">
            <v>VAN GOETHEM Wim</v>
          </cell>
          <cell r="C434" t="str">
            <v>QU</v>
          </cell>
          <cell r="D434">
            <v>11</v>
          </cell>
        </row>
        <row r="437">
          <cell r="A437">
            <v>9270</v>
          </cell>
          <cell r="B437" t="str">
            <v>DESWARTE Franky</v>
          </cell>
          <cell r="C437" t="str">
            <v>WOH</v>
          </cell>
          <cell r="D437">
            <v>14</v>
          </cell>
        </row>
        <row r="438">
          <cell r="A438">
            <v>1143</v>
          </cell>
          <cell r="B438" t="str">
            <v>LOUAGIE Bjorn</v>
          </cell>
          <cell r="C438" t="str">
            <v>K.GHOK</v>
          </cell>
          <cell r="D438">
            <v>17</v>
          </cell>
        </row>
        <row r="439">
          <cell r="A439">
            <v>9075</v>
          </cell>
          <cell r="B439" t="str">
            <v>FLORIN Marc</v>
          </cell>
          <cell r="C439" t="str">
            <v>RT</v>
          </cell>
          <cell r="D439">
            <v>25</v>
          </cell>
        </row>
        <row r="440">
          <cell r="A440">
            <v>4778</v>
          </cell>
          <cell r="B440" t="str">
            <v>LEYN Philippe</v>
          </cell>
          <cell r="C440" t="str">
            <v>DOS</v>
          </cell>
          <cell r="D440">
            <v>17</v>
          </cell>
        </row>
        <row r="441">
          <cell r="A441">
            <v>9511</v>
          </cell>
          <cell r="B441" t="str">
            <v>HOUSSIN </v>
          </cell>
          <cell r="C441" t="str">
            <v>K.GHOK</v>
          </cell>
          <cell r="D441">
            <v>11</v>
          </cell>
        </row>
        <row r="442">
          <cell r="A442">
            <v>4759</v>
          </cell>
          <cell r="B442" t="str">
            <v>WARLOP Luc</v>
          </cell>
          <cell r="C442" t="str">
            <v>DOS</v>
          </cell>
          <cell r="D442">
            <v>9</v>
          </cell>
        </row>
        <row r="443">
          <cell r="A443">
            <v>6730</v>
          </cell>
          <cell r="B443" t="str">
            <v>DENOULET Johan</v>
          </cell>
          <cell r="C443" t="str">
            <v>KK</v>
          </cell>
          <cell r="D443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:IV16384"/>
    </sheetView>
  </sheetViews>
  <sheetFormatPr defaultColWidth="9.140625" defaultRowHeight="12.75"/>
  <cols>
    <col min="2" max="2" width="5.140625" style="0" bestFit="1" customWidth="1"/>
    <col min="3" max="3" width="25.00390625" style="0" bestFit="1" customWidth="1"/>
    <col min="4" max="4" width="5.140625" style="0" bestFit="1" customWidth="1"/>
    <col min="5" max="5" width="6.421875" style="42" bestFit="1" customWidth="1"/>
    <col min="6" max="6" width="6.421875" style="0" customWidth="1"/>
    <col min="7" max="7" width="5.140625" style="0" bestFit="1" customWidth="1"/>
    <col min="8" max="8" width="24.7109375" style="0" bestFit="1" customWidth="1"/>
    <col min="9" max="9" width="5.140625" style="0" bestFit="1" customWidth="1"/>
    <col min="10" max="10" width="8.57421875" style="0" customWidth="1"/>
    <col min="12" max="12" width="5.28125" style="0" customWidth="1"/>
    <col min="13" max="13" width="4.421875" style="0" customWidth="1"/>
    <col min="14" max="14" width="3.7109375" style="0" customWidth="1"/>
    <col min="15" max="15" width="4.00390625" style="0" customWidth="1"/>
    <col min="16" max="16" width="2.7109375" style="0" customWidth="1"/>
  </cols>
  <sheetData>
    <row r="1" spans="1:10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2.75" customHeight="1">
      <c r="A2" s="4"/>
      <c r="B2" s="5"/>
      <c r="C2" s="5"/>
      <c r="D2" s="5"/>
      <c r="E2" s="5"/>
      <c r="F2" s="5"/>
      <c r="G2" s="5"/>
      <c r="H2" s="5"/>
      <c r="I2" s="5"/>
      <c r="J2" s="6"/>
    </row>
    <row r="3" spans="1:10" ht="12.7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6"/>
    </row>
    <row r="4" spans="1:10" ht="12.75" customHeight="1">
      <c r="A4" s="4"/>
      <c r="B4" s="5"/>
      <c r="C4" s="5"/>
      <c r="D4" s="5"/>
      <c r="E4" s="5"/>
      <c r="F4" s="5"/>
      <c r="G4" s="5"/>
      <c r="H4" s="5"/>
      <c r="I4" s="5"/>
      <c r="J4" s="6"/>
    </row>
    <row r="5" spans="1:10" ht="12.75">
      <c r="A5" s="4" t="s">
        <v>2</v>
      </c>
      <c r="B5" s="5"/>
      <c r="C5" s="5"/>
      <c r="D5" s="5"/>
      <c r="E5" s="5"/>
      <c r="F5" s="5"/>
      <c r="G5" s="5"/>
      <c r="H5" s="5"/>
      <c r="I5" s="5"/>
      <c r="J5" s="6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7" t="s">
        <v>3</v>
      </c>
      <c r="B7" s="8"/>
      <c r="C7" s="8"/>
      <c r="D7" s="8"/>
      <c r="E7" s="8"/>
      <c r="F7" s="8"/>
      <c r="G7" s="8"/>
      <c r="H7" s="8"/>
      <c r="I7" s="8"/>
      <c r="J7" s="9"/>
    </row>
    <row r="8" spans="1:10" ht="12.75">
      <c r="A8" s="10"/>
      <c r="B8" s="11"/>
      <c r="C8" s="11"/>
      <c r="D8" s="11"/>
      <c r="E8" s="11"/>
      <c r="F8" s="11"/>
      <c r="G8" s="11"/>
      <c r="H8" s="11"/>
      <c r="I8" s="11"/>
      <c r="J8" s="12"/>
    </row>
    <row r="9" spans="1:12" ht="24.75" customHeight="1">
      <c r="A9" s="13" t="s">
        <v>4</v>
      </c>
      <c r="B9" s="14">
        <v>9945</v>
      </c>
      <c r="C9" s="15" t="str">
        <f>VLOOKUP(B9,'[1]leden'!A:B,2,FALSE)</f>
        <v>DE RUDDER David</v>
      </c>
      <c r="D9" s="16">
        <f>VLOOKUP(B9,'[1]leden'!A:D,4,FALSE)</f>
        <v>17</v>
      </c>
      <c r="E9" s="16" t="str">
        <f>VLOOKUP(B9,'[1]leden'!A:C,3,FALSE)</f>
        <v>BCSK</v>
      </c>
      <c r="F9" s="17" t="s">
        <v>5</v>
      </c>
      <c r="G9" s="18">
        <v>4114</v>
      </c>
      <c r="H9" s="19" t="str">
        <f>VLOOKUP(G9,'[1]leden'!A:B,2,FALSE)</f>
        <v>VAN KREIJ Jo</v>
      </c>
      <c r="I9" s="15">
        <f>VLOOKUP(G9,'[1]leden'!A:D,4,FALSE)</f>
        <v>11</v>
      </c>
      <c r="J9" s="20" t="str">
        <f>VLOOKUP(G9,'[1]leden'!A:C,3,FALSE)</f>
        <v>K.Br</v>
      </c>
      <c r="L9" t="s">
        <v>6</v>
      </c>
    </row>
    <row r="10" spans="1:10" ht="24.75" customHeight="1">
      <c r="A10" s="13" t="s">
        <v>7</v>
      </c>
      <c r="B10" s="15">
        <v>4472</v>
      </c>
      <c r="C10" s="15" t="str">
        <f>VLOOKUP(B10,'[1]leden'!A:B,2,FALSE)</f>
        <v>DE BAETS Danny</v>
      </c>
      <c r="D10" s="15">
        <f>VLOOKUP(B10,'[1]leden'!A:D,4,FALSE)</f>
        <v>11</v>
      </c>
      <c r="E10" s="16" t="str">
        <f>VLOOKUP(B10,'[1]leden'!A:C,3,FALSE)</f>
        <v>K.EWH</v>
      </c>
      <c r="F10" s="17" t="s">
        <v>8</v>
      </c>
      <c r="G10" s="18">
        <v>4759</v>
      </c>
      <c r="H10" s="19" t="str">
        <f>VLOOKUP(G10,'[1]leden'!A:B,2,FALSE)</f>
        <v>WARLOP Luc</v>
      </c>
      <c r="I10" s="15">
        <f>VLOOKUP(G10,'[1]leden'!A:D,4,FALSE)</f>
        <v>9</v>
      </c>
      <c r="J10" s="20" t="str">
        <f>VLOOKUP(G10,'[1]leden'!A:C,3,FALSE)</f>
        <v>DOS</v>
      </c>
    </row>
    <row r="11" spans="1:10" ht="24.75" customHeight="1">
      <c r="A11" s="13" t="s">
        <v>9</v>
      </c>
      <c r="B11" s="14">
        <v>8063</v>
      </c>
      <c r="C11" s="15" t="str">
        <f>VLOOKUP(B11,'[1]leden'!A:B,2,FALSE)</f>
        <v>COPPENS Christiaan</v>
      </c>
      <c r="D11" s="15">
        <f>VLOOKUP(B11,'[1]leden'!A:D,4,FALSE)</f>
        <v>14</v>
      </c>
      <c r="E11" s="16" t="str">
        <f>VLOOKUP(B11,'[1]leden'!A:C,3,FALSE)</f>
        <v>K.EWH</v>
      </c>
      <c r="F11" s="17" t="s">
        <v>8</v>
      </c>
      <c r="G11" s="18">
        <v>6713</v>
      </c>
      <c r="H11" s="19" t="str">
        <f>VLOOKUP(G11,'[1]leden'!A:B,2,FALSE)</f>
        <v>VAN ACKER Johan</v>
      </c>
      <c r="I11" s="15">
        <f>VLOOKUP(G11,'[1]leden'!A:D,4,FALSE)</f>
        <v>14</v>
      </c>
      <c r="J11" s="20" t="str">
        <f>VLOOKUP(G11,'[1]leden'!A:C,3,FALSE)</f>
        <v>BVG</v>
      </c>
    </row>
    <row r="12" spans="1:10" ht="24.75" customHeight="1">
      <c r="A12" s="13" t="s">
        <v>10</v>
      </c>
      <c r="B12" s="18">
        <v>6730</v>
      </c>
      <c r="C12" s="19" t="str">
        <f>VLOOKUP(B12,'[1]leden'!A:B,2,FALSE)</f>
        <v>DENOULET Johan</v>
      </c>
      <c r="D12" s="15">
        <f>VLOOKUP(B12,'[1]leden'!A:D,4,FALSE)</f>
        <v>17</v>
      </c>
      <c r="E12" s="16" t="str">
        <f>VLOOKUP(B12,'[1]leden'!A:C,3,FALSE)</f>
        <v>KK</v>
      </c>
      <c r="F12" s="17" t="s">
        <v>11</v>
      </c>
      <c r="G12" s="14">
        <v>8717</v>
      </c>
      <c r="H12" s="15" t="str">
        <f>VLOOKUP(G12,'[1]leden'!A:B,2,FALSE)</f>
        <v>VAN DEN EEDEN Kurt</v>
      </c>
      <c r="I12" s="15">
        <f>VLOOKUP(G12,'[1]leden'!A:D,4,FALSE)</f>
        <v>11</v>
      </c>
      <c r="J12" s="21" t="str">
        <f>VLOOKUP(G12,'[1]leden'!A:C,3,FALSE)</f>
        <v>BCSK</v>
      </c>
    </row>
    <row r="13" spans="1:10" ht="24.75" customHeight="1">
      <c r="A13" s="13" t="s">
        <v>12</v>
      </c>
      <c r="B13" s="14">
        <v>9221</v>
      </c>
      <c r="C13" s="15" t="str">
        <f>VLOOKUP(B13,'[1]leden'!A:B,2,FALSE)</f>
        <v>BOSTOEN Kris</v>
      </c>
      <c r="D13" s="15">
        <f>VLOOKUP(B13,'[1]leden'!A:D,4,FALSE)</f>
        <v>17</v>
      </c>
      <c r="E13" s="16" t="str">
        <f>VLOOKUP(B13,'[1]leden'!A:C,3,FALSE)</f>
        <v>ED</v>
      </c>
      <c r="F13" s="17" t="s">
        <v>5</v>
      </c>
      <c r="G13" s="18">
        <v>9970</v>
      </c>
      <c r="H13" s="19" t="str">
        <f>VLOOKUP(G13,'[1]leden'!A:B,2,FALSE)</f>
        <v>VAN GOETHEM Wim</v>
      </c>
      <c r="I13" s="15">
        <f>VLOOKUP(G13,'[1]leden'!A:D,4,FALSE)</f>
        <v>11</v>
      </c>
      <c r="J13" s="21" t="str">
        <f>VLOOKUP(G13,'[1]leden'!A:C,3,FALSE)</f>
        <v>QU</v>
      </c>
    </row>
    <row r="14" spans="1:10" ht="24.75" customHeight="1">
      <c r="A14" s="13" t="s">
        <v>13</v>
      </c>
      <c r="B14" s="18">
        <v>9270</v>
      </c>
      <c r="C14" s="19" t="str">
        <f>VLOOKUP(B14,'[1]leden'!A:B,2,FALSE)</f>
        <v>DESWARTE Franky</v>
      </c>
      <c r="D14" s="15">
        <f>VLOOKUP(B14,'[1]leden'!A:D,4,FALSE)</f>
        <v>14</v>
      </c>
      <c r="E14" s="16" t="str">
        <f>VLOOKUP(B14,'[1]leden'!A:C,3,FALSE)</f>
        <v>WOH</v>
      </c>
      <c r="F14" s="17" t="s">
        <v>11</v>
      </c>
      <c r="G14" s="14">
        <v>7287</v>
      </c>
      <c r="H14" s="15" t="str">
        <f>VLOOKUP(G14,'[1]leden'!A:B,2,FALSE)</f>
        <v>SOENENS Joël</v>
      </c>
      <c r="I14" s="15">
        <f>VLOOKUP(G14,'[1]leden'!A:D,4,FALSE)</f>
        <v>11</v>
      </c>
      <c r="J14" s="21" t="str">
        <f>VLOOKUP(G14,'[1]leden'!A:C,3,FALSE)</f>
        <v>OS</v>
      </c>
    </row>
    <row r="15" spans="1:10" ht="24.75" customHeight="1">
      <c r="A15" s="13" t="s">
        <v>14</v>
      </c>
      <c r="B15" s="14">
        <v>8660</v>
      </c>
      <c r="C15" s="15" t="str">
        <f>VLOOKUP(B15,'[1]leden'!A:B,2,FALSE)</f>
        <v>TEMMERMAN Eduard</v>
      </c>
      <c r="D15" s="15">
        <f>VLOOKUP(B15,'[1]leden'!A:D,4,FALSE)</f>
        <v>9</v>
      </c>
      <c r="E15" s="16" t="s">
        <v>15</v>
      </c>
      <c r="F15" s="17" t="s">
        <v>5</v>
      </c>
      <c r="G15" s="14">
        <v>1143</v>
      </c>
      <c r="H15" s="15" t="str">
        <f>VLOOKUP(G15,'[1]leden'!A:B,2,FALSE)</f>
        <v>LOUAGIE Bjorn</v>
      </c>
      <c r="I15" s="15">
        <f>VLOOKUP(G15,'[1]leden'!A:D,4,FALSE)</f>
        <v>17</v>
      </c>
      <c r="J15" s="21" t="str">
        <f>VLOOKUP(G15,'[1]leden'!A:C,3,FALSE)</f>
        <v>K.GHOK</v>
      </c>
    </row>
    <row r="16" spans="1:10" ht="24.75" customHeight="1">
      <c r="A16" s="13" t="s">
        <v>16</v>
      </c>
      <c r="B16" s="14">
        <v>7476</v>
      </c>
      <c r="C16" s="15" t="str">
        <f>VLOOKUP(B16,'[1]leden'!A:B,2,FALSE)</f>
        <v>DE COOMAN Marcel</v>
      </c>
      <c r="D16" s="15">
        <f>VLOOKUP(B16,'[1]leden'!A:D,4,FALSE)</f>
        <v>9</v>
      </c>
      <c r="E16" s="22" t="str">
        <f>VLOOKUP(B16,'[1]leden'!A:C,3,FALSE)</f>
        <v>BVG</v>
      </c>
      <c r="F16" s="17" t="s">
        <v>11</v>
      </c>
      <c r="G16" s="14">
        <v>4778</v>
      </c>
      <c r="H16" s="15" t="str">
        <f>VLOOKUP(G16,'[1]leden'!A:B,2,FALSE)</f>
        <v>LEYN Philippe</v>
      </c>
      <c r="I16" s="15">
        <f>VLOOKUP(G16,'[1]leden'!A:D,4,FALSE)</f>
        <v>17</v>
      </c>
      <c r="J16" s="21" t="str">
        <f>VLOOKUP(G16,'[1]leden'!A:C,3,FALSE)</f>
        <v>DOS</v>
      </c>
    </row>
    <row r="17" spans="1:10" ht="24.75" customHeight="1">
      <c r="A17" s="13" t="s">
        <v>17</v>
      </c>
      <c r="B17" s="14">
        <v>9511</v>
      </c>
      <c r="C17" s="15" t="str">
        <f>VLOOKUP(B17,'[1]leden'!A:B,2,FALSE)</f>
        <v>HOUSSIN </v>
      </c>
      <c r="D17" s="15">
        <f>VLOOKUP(B17,'[1]leden'!A:D,4,FALSE)</f>
        <v>11</v>
      </c>
      <c r="E17" s="22" t="str">
        <f>VLOOKUP(B17,'[1]leden'!A:C,3,FALSE)</f>
        <v>K.GHOK</v>
      </c>
      <c r="F17" s="17" t="s">
        <v>11</v>
      </c>
      <c r="G17" s="14">
        <v>9417</v>
      </c>
      <c r="H17" s="15" t="str">
        <f>VLOOKUP(G17,'[1]leden'!A:B,2,FALSE)</f>
        <v>ROGIERS Marc</v>
      </c>
      <c r="I17" s="15">
        <f>VLOOKUP(G17,'[1]leden'!A:D,4,FALSE)</f>
        <v>11</v>
      </c>
      <c r="J17" s="20" t="str">
        <f>VLOOKUP(G17,'[1]leden'!A:C,3,FALSE)</f>
        <v>SMA</v>
      </c>
    </row>
    <row r="18" spans="1:10" ht="24.75" customHeight="1">
      <c r="A18" s="13" t="s">
        <v>18</v>
      </c>
      <c r="B18" s="14">
        <v>9075</v>
      </c>
      <c r="C18" s="19" t="str">
        <f>VLOOKUP(B18,'[1]leden'!A:B,2,FALSE)</f>
        <v>FLORIN Marc</v>
      </c>
      <c r="D18" s="15">
        <f>VLOOKUP(B18,'[1]leden'!A:D,4,FALSE)</f>
        <v>25</v>
      </c>
      <c r="E18" s="16" t="str">
        <f>VLOOKUP(B18,'[1]leden'!A:C,3,FALSE)</f>
        <v>RT</v>
      </c>
      <c r="F18" s="17" t="s">
        <v>19</v>
      </c>
      <c r="G18" s="15">
        <v>9993</v>
      </c>
      <c r="H18" s="15" t="str">
        <f>VLOOKUP(G18,'[1]leden'!A:B,2,FALSE)</f>
        <v>VAN DEN BERGEN Joël</v>
      </c>
      <c r="I18" s="15">
        <f>VLOOKUP(G18,'[1]leden'!A:D,4,FALSE)</f>
        <v>11</v>
      </c>
      <c r="J18" s="20" t="str">
        <f>VLOOKUP(G18,'[1]leden'!A:C,3,FALSE)</f>
        <v>OBA</v>
      </c>
    </row>
    <row r="19" spans="1:10" ht="24.75" customHeight="1">
      <c r="A19" s="13" t="s">
        <v>20</v>
      </c>
      <c r="B19" s="14">
        <v>4122</v>
      </c>
      <c r="C19" s="15" t="str">
        <f>VLOOKUP(B19,'[1]leden'!A:B,2,FALSE)</f>
        <v>HAEGHEBAERT Eric</v>
      </c>
      <c r="D19" s="15">
        <f>VLOOKUP(B19,'[1]leden'!A:D,4,FALSE)</f>
        <v>14</v>
      </c>
      <c r="E19" s="16" t="str">
        <f>VLOOKUP(B19,'[1]leden'!A:C,3,FALSE)</f>
        <v>OS</v>
      </c>
      <c r="F19" s="17" t="s">
        <v>5</v>
      </c>
      <c r="G19" s="15">
        <v>4282</v>
      </c>
      <c r="H19" s="15" t="str">
        <f>VLOOKUP(G19,'[1]leden'!A:B,2,FALSE)</f>
        <v>COIPPENS Sandro </v>
      </c>
      <c r="I19" s="15">
        <f>VLOOKUP(G19,'[1]leden'!A:D,4,FALSE)</f>
        <v>14</v>
      </c>
      <c r="J19" s="20" t="str">
        <f>VLOOKUP(G19,'[1]leden'!A:C,3,FALSE)</f>
        <v>STER</v>
      </c>
    </row>
    <row r="20" spans="1:10" ht="12.75" hidden="1">
      <c r="A20" s="23"/>
      <c r="B20" s="24"/>
      <c r="C20" s="24"/>
      <c r="D20" s="24"/>
      <c r="E20" s="25"/>
      <c r="F20" s="24"/>
      <c r="G20" s="24"/>
      <c r="H20" s="24"/>
      <c r="I20" s="24"/>
      <c r="J20" s="26"/>
    </row>
    <row r="21" spans="1:10" ht="12.75">
      <c r="A21" s="27"/>
      <c r="B21" s="28"/>
      <c r="C21" s="28"/>
      <c r="D21" s="28"/>
      <c r="E21" s="28"/>
      <c r="F21" s="28"/>
      <c r="G21" s="28"/>
      <c r="H21" s="28"/>
      <c r="I21" s="28"/>
      <c r="J21" s="29"/>
    </row>
    <row r="22" spans="1:10" ht="12.75">
      <c r="A22" s="30"/>
      <c r="B22" s="31"/>
      <c r="C22" s="31"/>
      <c r="D22" s="31"/>
      <c r="E22" s="31"/>
      <c r="F22" s="31"/>
      <c r="G22" s="31"/>
      <c r="H22" s="31"/>
      <c r="I22" s="31"/>
      <c r="J22" s="32"/>
    </row>
    <row r="23" spans="1:10" ht="12.75">
      <c r="A23" s="30"/>
      <c r="B23" s="31"/>
      <c r="C23" s="31"/>
      <c r="D23" s="31"/>
      <c r="E23" s="31"/>
      <c r="F23" s="31"/>
      <c r="G23" s="31"/>
      <c r="H23" s="31"/>
      <c r="I23" s="31"/>
      <c r="J23" s="32"/>
    </row>
    <row r="24" spans="1:10" ht="12.75">
      <c r="A24" s="33" t="s">
        <v>21</v>
      </c>
      <c r="B24" s="34"/>
      <c r="C24" s="34"/>
      <c r="D24" s="34"/>
      <c r="E24" s="35"/>
      <c r="F24" s="34"/>
      <c r="G24" s="34"/>
      <c r="H24" s="36" t="s">
        <v>22</v>
      </c>
      <c r="I24" s="36"/>
      <c r="J24" s="37"/>
    </row>
    <row r="25" spans="1:10" ht="12.75">
      <c r="A25" s="38" t="s">
        <v>23</v>
      </c>
      <c r="B25" s="39"/>
      <c r="C25" s="39"/>
      <c r="D25" s="39"/>
      <c r="E25" s="39"/>
      <c r="F25" s="39"/>
      <c r="G25" s="39"/>
      <c r="H25" s="39"/>
      <c r="I25" s="39"/>
      <c r="J25" s="40"/>
    </row>
    <row r="26" spans="1:10" ht="12.75">
      <c r="A26" s="41"/>
      <c r="B26" s="41"/>
      <c r="C26" s="41"/>
      <c r="D26" s="41"/>
      <c r="E26" s="41"/>
      <c r="F26" s="41"/>
      <c r="G26" s="41"/>
      <c r="H26" s="41"/>
      <c r="I26" s="41"/>
      <c r="J26" s="41"/>
    </row>
    <row r="27" spans="1:8" ht="12.75">
      <c r="A27" t="s">
        <v>24</v>
      </c>
      <c r="H27" s="43">
        <v>42814</v>
      </c>
    </row>
  </sheetData>
  <mergeCells count="9">
    <mergeCell ref="A25:J25"/>
    <mergeCell ref="A21:J21"/>
    <mergeCell ref="A22:J22"/>
    <mergeCell ref="A23:J23"/>
    <mergeCell ref="H24:J24"/>
    <mergeCell ref="A1:J2"/>
    <mergeCell ref="A3:J4"/>
    <mergeCell ref="A5:J6"/>
    <mergeCell ref="A7:J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Flamée</dc:creator>
  <cp:keywords/>
  <dc:description/>
  <cp:lastModifiedBy>Kurt Flamée</cp:lastModifiedBy>
  <dcterms:created xsi:type="dcterms:W3CDTF">2017-03-21T20:27:53Z</dcterms:created>
  <dcterms:modified xsi:type="dcterms:W3CDTF">2017-03-21T20:28:17Z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