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3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<sst xmlns="http://schemas.openxmlformats.org/spreadsheetml/2006/main" count="58" uniqueCount="51">
  <si>
    <t>K.B.B.B.GEWEST BEIDE VLAANDEREN</t>
  </si>
  <si>
    <t>BEKER VAN BELGIË KLEIN BILJART 2016-2017</t>
  </si>
  <si>
    <t>GEWESTELIJKE VOORWEDSTRIJDEN</t>
  </si>
  <si>
    <t xml:space="preserve">  in BC 'T SLEEPBOOTJE - Café ' t Sleepbootje - Dorpstraat, 119  - 9130 Kieldrecht        03/ 773 32 23</t>
  </si>
  <si>
    <t>ZATERDAG 18 maart 2017  14U00</t>
  </si>
  <si>
    <t xml:space="preserve">Wed 01 </t>
  </si>
  <si>
    <t xml:space="preserve"> </t>
  </si>
  <si>
    <t xml:space="preserve">in K.BC ELK WEIRD 'HEM  - Café De Eiktak - Markt, 16  - 9900 Eeklo    09/ 377 33 47 </t>
  </si>
  <si>
    <t>VRIJDAG 17 maart 2017  19U00</t>
  </si>
  <si>
    <t>Wed 02</t>
  </si>
  <si>
    <t>Wed 03</t>
  </si>
  <si>
    <t xml:space="preserve">  in  K. KORTRIJKSE BC -  De Mambo - Ringlaan, 32 - 8500 Kortrijk        056/ 37 29 66</t>
  </si>
  <si>
    <t>Wed 04</t>
  </si>
  <si>
    <t>in BC EDELWEISS - Café 'T Trapke - Reibroekstraat, 33 - 9940 Evergem                 0472/ 64 08 74</t>
  </si>
  <si>
    <t>Wed 05</t>
  </si>
  <si>
    <t xml:space="preserve">   in K.BC WARDEN OOM - den Leeuw - Hogestraat, 22 - 8830 Hooglede    0473/ 21 21 18</t>
  </si>
  <si>
    <t>ZATERDAG 18 maart 2017  17U00</t>
  </si>
  <si>
    <t>Wed 06</t>
  </si>
  <si>
    <t>in K.A. UNION-SANDEMAN -  Kantienberg,5  9000 Gent                  09/ 222 05 13</t>
  </si>
  <si>
    <t>Wed 07</t>
  </si>
  <si>
    <t>in BC BILJARTVRIENDEN  - Antwerpsesteenweg,550 - 9040 Gent        09/ 228 19 38</t>
  </si>
  <si>
    <t>Wed 08</t>
  </si>
  <si>
    <t>IN K.BC GILDE HOGER OP - Biljartzaal KBC GHOK - Kortrijksestraat, 19 - 8501 Heule   0494/ 40 35 19</t>
  </si>
  <si>
    <t>Wed 09</t>
  </si>
  <si>
    <t>in  BC RISQUONS-TOUT-Au Drapeau Français - Chaussée De Lille 429 - Moeskroen  056/ 34 52 28</t>
  </si>
  <si>
    <t>in  BC 'T OSKE  -Den Gouden Os - Ruddervoordestraat, 195 - 8820 Torhout             050/ 21 20 99</t>
  </si>
  <si>
    <t>Wed 11</t>
  </si>
  <si>
    <t>Nog enkele opmerkingen:</t>
  </si>
  <si>
    <t xml:space="preserve"> -- Er wordt gespeeld naar 2 winnende sets. De sets worden gespeeld zonder nabeurt.</t>
  </si>
  <si>
    <t xml:space="preserve"> -- De speler die de eerste set aanvangt, speelt gedurende de ganse wedstrijd met </t>
  </si>
  <si>
    <t>de witte of de ongemerkte bal.</t>
  </si>
  <si>
    <t xml:space="preserve"> -- Bij een gelijke stand (1-1), begint de speler die de partij is begonnen aan de derde</t>
  </si>
  <si>
    <t>set. Er wordt dus niet naar de band getrokken.</t>
  </si>
  <si>
    <t xml:space="preserve"> -- Wedstrijden mogen op een vroegere datum gespeeld worden, mits</t>
  </si>
  <si>
    <t xml:space="preserve"> - akkoord van de tegenspeler</t>
  </si>
  <si>
    <t xml:space="preserve"> - verwittigen van lokaal en verantwoordelijke BVB</t>
  </si>
  <si>
    <t xml:space="preserve"> -- De club welke spelers ontvangt, is verantwoordelijk voor arbitrage en het doorzenden</t>
  </si>
  <si>
    <t xml:space="preserve">van uitslagen. Er zal een boete van € 2,50 aangerekend worden bij </t>
  </si>
  <si>
    <t>laattijdig opsturen van de wedstrijdbladen.</t>
  </si>
  <si>
    <t xml:space="preserve"> -- Bij forfaits zullen volgende boetes gehanteerd worden:</t>
  </si>
  <si>
    <t xml:space="preserve"> - forfait in gewestelijke of districtsronde:</t>
  </si>
  <si>
    <t>€ 6,25</t>
  </si>
  <si>
    <t xml:space="preserve"> - forfait in nationale  finale:</t>
  </si>
  <si>
    <t>€ 12,50</t>
  </si>
  <si>
    <t>De 11 winnaars spelen de Nationale ronde in Hooglede weekend 19-20-21 mei 2017</t>
  </si>
  <si>
    <t xml:space="preserve"> 1. wedstrijdbladen te verzenden naar:</t>
  </si>
  <si>
    <t>Albert Verbeken - Aannemersstraat,129  9040 Gent  Fax: 09/ 296 07 19 - email: averbeken1@gmail.com</t>
  </si>
  <si>
    <t>De Gewestelijke sportcommissie</t>
  </si>
  <si>
    <t>Albert Verbeken</t>
  </si>
  <si>
    <t>Zetel K.B.B.B - Siège F.R.B.B. : Café Marie-Thérèse , Martelarenplein, 1 - 3000 LEUVEN - Tel.: (016)20 16 25</t>
  </si>
  <si>
    <t>Verantwoordelijke BVB A.Verbeken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</si>
</sst>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6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9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73</xdr:row>
      <xdr:rowOff>47625</xdr:rowOff>
    </xdr:from>
    <xdr:to>
      <xdr:col>2</xdr:col>
      <xdr:colOff>866775</xdr:colOff>
      <xdr:row>75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191875"/>
          <a:ext cx="1581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73</xdr:row>
      <xdr:rowOff>38100</xdr:rowOff>
    </xdr:from>
    <xdr:to>
      <xdr:col>5</xdr:col>
      <xdr:colOff>28575</xdr:colOff>
      <xdr:row>75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1182350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73</xdr:row>
      <xdr:rowOff>19050</xdr:rowOff>
    </xdr:from>
    <xdr:to>
      <xdr:col>8</xdr:col>
      <xdr:colOff>123825</xdr:colOff>
      <xdr:row>76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116330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beker%20van%20Belgi&#235;%20kal%20gewestelijke%20rond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WEDSTRIJDBLADEN"/>
      <sheetName val="leden"/>
      <sheetName val="Blad2"/>
      <sheetName val="club"/>
    </sheetNames>
    <sheetDataSet>
      <sheetData sheetId="3">
        <row r="1">
          <cell r="A1">
            <v>4114</v>
          </cell>
          <cell r="B1" t="str">
            <v>VAN KREIJ Jo</v>
          </cell>
          <cell r="C1" t="str">
            <v>K.Br</v>
          </cell>
          <cell r="D1">
            <v>11</v>
          </cell>
        </row>
        <row r="2">
          <cell r="A2">
            <v>4122</v>
          </cell>
          <cell r="B2" t="str">
            <v>HAEGHEBAERT Eric</v>
          </cell>
          <cell r="C2" t="str">
            <v>OS</v>
          </cell>
          <cell r="D2">
            <v>14</v>
          </cell>
        </row>
        <row r="3">
          <cell r="A3">
            <v>9993</v>
          </cell>
          <cell r="B3" t="str">
            <v>VAN DEN BERGEN Joël</v>
          </cell>
          <cell r="C3" t="str">
            <v>OBA</v>
          </cell>
          <cell r="D3">
            <v>11</v>
          </cell>
        </row>
        <row r="4">
          <cell r="A4">
            <v>7287</v>
          </cell>
          <cell r="B4" t="str">
            <v>SOENENS Joël</v>
          </cell>
          <cell r="C4" t="str">
            <v>OS</v>
          </cell>
          <cell r="D4">
            <v>11</v>
          </cell>
        </row>
        <row r="6">
          <cell r="A6">
            <v>9417</v>
          </cell>
          <cell r="B6" t="str">
            <v>ROGIERS Marc</v>
          </cell>
          <cell r="C6" t="str">
            <v>SMA</v>
          </cell>
          <cell r="D6">
            <v>11</v>
          </cell>
        </row>
        <row r="7">
          <cell r="A7">
            <v>4282</v>
          </cell>
          <cell r="B7" t="str">
            <v>COIPPENS Sandro </v>
          </cell>
          <cell r="C7" t="str">
            <v>STER</v>
          </cell>
          <cell r="D7">
            <v>14</v>
          </cell>
        </row>
        <row r="10">
          <cell r="A10">
            <v>7476</v>
          </cell>
          <cell r="B10" t="str">
            <v>DE COOMAN Marcel</v>
          </cell>
          <cell r="C10" t="str">
            <v>BVG</v>
          </cell>
          <cell r="D10">
            <v>9</v>
          </cell>
        </row>
        <row r="11">
          <cell r="A11">
            <v>8063</v>
          </cell>
          <cell r="B11" t="str">
            <v>COPPENS Christiaan</v>
          </cell>
          <cell r="C11" t="str">
            <v>K.EWH</v>
          </cell>
          <cell r="D11">
            <v>14</v>
          </cell>
        </row>
        <row r="12">
          <cell r="A12">
            <v>8660</v>
          </cell>
          <cell r="B12" t="str">
            <v>TEMMERMAN Eduard</v>
          </cell>
          <cell r="C12" t="str">
            <v>UN</v>
          </cell>
          <cell r="D12">
            <v>9</v>
          </cell>
        </row>
        <row r="13">
          <cell r="A13">
            <v>4472</v>
          </cell>
          <cell r="B13" t="str">
            <v>DE BAETS Danny</v>
          </cell>
          <cell r="C13" t="str">
            <v>K.EWH</v>
          </cell>
          <cell r="D13">
            <v>11</v>
          </cell>
        </row>
        <row r="14">
          <cell r="A14">
            <v>9221</v>
          </cell>
          <cell r="B14" t="str">
            <v>BOSTOEN Kris</v>
          </cell>
          <cell r="C14" t="str">
            <v>ED</v>
          </cell>
          <cell r="D14">
            <v>17</v>
          </cell>
        </row>
        <row r="15">
          <cell r="A15">
            <v>6713</v>
          </cell>
          <cell r="B15" t="str">
            <v>VAN ACKER Johan</v>
          </cell>
          <cell r="C15" t="str">
            <v>BVG</v>
          </cell>
          <cell r="D15">
            <v>14</v>
          </cell>
        </row>
        <row r="17">
          <cell r="A17">
            <v>9945</v>
          </cell>
          <cell r="B17" t="str">
            <v>DE RUDDER David</v>
          </cell>
          <cell r="C17" t="str">
            <v>BCSK</v>
          </cell>
          <cell r="D17">
            <v>17</v>
          </cell>
        </row>
        <row r="18">
          <cell r="A18">
            <v>8717</v>
          </cell>
          <cell r="B18" t="str">
            <v>VAN DEN EEDEN Kurt</v>
          </cell>
          <cell r="C18" t="str">
            <v>BCSK</v>
          </cell>
          <cell r="D18">
            <v>11</v>
          </cell>
        </row>
        <row r="19">
          <cell r="A19">
            <v>9970</v>
          </cell>
          <cell r="B19" t="str">
            <v>VAN GOETHEM Wim</v>
          </cell>
          <cell r="C19" t="str">
            <v>QU</v>
          </cell>
          <cell r="D19">
            <v>11</v>
          </cell>
        </row>
        <row r="22">
          <cell r="A22">
            <v>9270</v>
          </cell>
          <cell r="B22" t="str">
            <v>DESWARTE Franky</v>
          </cell>
          <cell r="C22" t="str">
            <v>WOH</v>
          </cell>
          <cell r="D22">
            <v>14</v>
          </cell>
        </row>
        <row r="23">
          <cell r="A23">
            <v>1143</v>
          </cell>
          <cell r="B23" t="str">
            <v>LOUAGIE Bjorn</v>
          </cell>
          <cell r="C23" t="str">
            <v>K.GHOK</v>
          </cell>
          <cell r="D23">
            <v>17</v>
          </cell>
        </row>
        <row r="24">
          <cell r="A24">
            <v>9075</v>
          </cell>
          <cell r="B24" t="str">
            <v>FLORIN Marc</v>
          </cell>
          <cell r="C24" t="str">
            <v>RT</v>
          </cell>
          <cell r="D24">
            <v>25</v>
          </cell>
        </row>
        <row r="25">
          <cell r="A25">
            <v>4778</v>
          </cell>
          <cell r="B25" t="str">
            <v>LEYN Philippe</v>
          </cell>
          <cell r="C25" t="str">
            <v>DOS</v>
          </cell>
          <cell r="D25">
            <v>17</v>
          </cell>
        </row>
        <row r="26">
          <cell r="A26">
            <v>9511</v>
          </cell>
          <cell r="B26" t="str">
            <v>HOUSSIN </v>
          </cell>
          <cell r="C26" t="str">
            <v>K.GHOK</v>
          </cell>
          <cell r="D26">
            <v>11</v>
          </cell>
        </row>
        <row r="27">
          <cell r="A27">
            <v>4759</v>
          </cell>
          <cell r="B27" t="str">
            <v>WARLOP Luc</v>
          </cell>
          <cell r="C27" t="str">
            <v>DOS</v>
          </cell>
          <cell r="D27">
            <v>9</v>
          </cell>
        </row>
        <row r="28">
          <cell r="A28">
            <v>6730</v>
          </cell>
          <cell r="B28" t="str">
            <v>DENOULET Johan</v>
          </cell>
          <cell r="C28" t="str">
            <v>KK</v>
          </cell>
          <cell r="D28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6.140625" style="0" bestFit="1" customWidth="1"/>
    <col min="3" max="3" width="25.00390625" style="0" bestFit="1" customWidth="1"/>
    <col min="4" max="4" width="7.00390625" style="10" customWidth="1"/>
    <col min="5" max="5" width="4.421875" style="10" customWidth="1"/>
    <col min="6" max="6" width="5.140625" style="0" bestFit="1" customWidth="1"/>
    <col min="7" max="7" width="24.7109375" style="0" bestFit="1" customWidth="1"/>
    <col min="8" max="8" width="6.7109375" style="10" customWidth="1"/>
    <col min="9" max="9" width="4.7109375" style="10" customWidth="1"/>
    <col min="11" max="11" width="5.28125" style="0" customWidth="1"/>
    <col min="12" max="12" width="4.421875" style="0" customWidth="1"/>
    <col min="13" max="13" width="3.7109375" style="0" customWidth="1"/>
    <col min="14" max="14" width="4.00390625" style="0" customWidth="1"/>
    <col min="15" max="15" width="2.7109375" style="0" customWidth="1"/>
  </cols>
  <sheetData>
    <row r="1" spans="1:9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4"/>
      <c r="B2" s="5"/>
      <c r="C2" s="5"/>
      <c r="D2" s="5"/>
      <c r="E2" s="5"/>
      <c r="F2" s="5"/>
      <c r="G2" s="5"/>
      <c r="H2" s="5"/>
      <c r="I2" s="6"/>
    </row>
    <row r="3" spans="1:9" ht="12.75" customHeight="1">
      <c r="A3" s="4" t="s">
        <v>1</v>
      </c>
      <c r="B3" s="5"/>
      <c r="C3" s="5"/>
      <c r="D3" s="5"/>
      <c r="E3" s="5"/>
      <c r="F3" s="5"/>
      <c r="G3" s="5"/>
      <c r="H3" s="5"/>
      <c r="I3" s="6"/>
    </row>
    <row r="4" spans="1:9" ht="8.25" customHeight="1">
      <c r="A4" s="4"/>
      <c r="B4" s="5"/>
      <c r="C4" s="5"/>
      <c r="D4" s="5"/>
      <c r="E4" s="5"/>
      <c r="F4" s="5"/>
      <c r="G4" s="5"/>
      <c r="H4" s="5"/>
      <c r="I4" s="6"/>
    </row>
    <row r="5" spans="1:9" ht="6.75" customHeight="1">
      <c r="A5" s="4" t="s">
        <v>2</v>
      </c>
      <c r="B5" s="5"/>
      <c r="C5" s="5"/>
      <c r="D5" s="5"/>
      <c r="E5" s="5"/>
      <c r="F5" s="5"/>
      <c r="G5" s="5"/>
      <c r="H5" s="5"/>
      <c r="I5" s="6"/>
    </row>
    <row r="6" spans="1:9" ht="13.5" thickBot="1">
      <c r="A6" s="7"/>
      <c r="B6" s="8"/>
      <c r="C6" s="8"/>
      <c r="D6" s="8"/>
      <c r="E6" s="8"/>
      <c r="F6" s="8"/>
      <c r="G6" s="8"/>
      <c r="H6" s="8"/>
      <c r="I6" s="9"/>
    </row>
    <row r="7" ht="6" customHeight="1"/>
    <row r="8" spans="1:9" ht="12.75">
      <c r="A8" s="11" t="s">
        <v>3</v>
      </c>
      <c r="B8" s="12"/>
      <c r="C8" s="12"/>
      <c r="D8" s="12"/>
      <c r="E8" s="12"/>
      <c r="F8" s="12"/>
      <c r="G8" s="12"/>
      <c r="H8" s="12"/>
      <c r="I8" s="13"/>
    </row>
    <row r="9" spans="1:9" ht="12.75">
      <c r="A9" s="14" t="s">
        <v>4</v>
      </c>
      <c r="B9" s="15"/>
      <c r="C9" s="15"/>
      <c r="D9" s="15"/>
      <c r="E9" s="15"/>
      <c r="F9" s="15"/>
      <c r="G9" s="15"/>
      <c r="H9" s="15"/>
      <c r="I9" s="16"/>
    </row>
    <row r="10" spans="1:11" ht="12.75">
      <c r="A10" t="s">
        <v>5</v>
      </c>
      <c r="B10">
        <v>9945</v>
      </c>
      <c r="C10" s="17" t="str">
        <f>VLOOKUP(B10,'[1]Blad2'!A:B,2,FALSE)</f>
        <v>DE RUDDER David</v>
      </c>
      <c r="D10" s="18" t="str">
        <f>VLOOKUP(B10,'[1]Blad2'!A:C,3,FALSE)</f>
        <v>BCSK</v>
      </c>
      <c r="E10" s="18">
        <f>VLOOKUP(B10,'[1]Blad2'!A:D,4,FALSE)</f>
        <v>17</v>
      </c>
      <c r="F10">
        <v>4114</v>
      </c>
      <c r="G10" s="17" t="str">
        <f>VLOOKUP(F10,'[1]Blad2'!A:B,2,FALSE)</f>
        <v>VAN KREIJ Jo</v>
      </c>
      <c r="H10" s="18" t="str">
        <f>VLOOKUP(F10,'[1]Blad2'!A:C,3,FALSE)</f>
        <v>K.Br</v>
      </c>
      <c r="I10" s="19">
        <f>VLOOKUP(F10,'[1]Blad2'!A:D,4,FALSE)</f>
        <v>11</v>
      </c>
      <c r="K10" t="s">
        <v>6</v>
      </c>
    </row>
    <row r="11" spans="1:9" ht="7.5" customHeight="1">
      <c r="A11" s="20"/>
      <c r="B11" s="21"/>
      <c r="C11" s="21"/>
      <c r="D11" s="22"/>
      <c r="E11" s="22"/>
      <c r="F11" s="21"/>
      <c r="G11" s="21"/>
      <c r="H11" s="22"/>
      <c r="I11" s="23"/>
    </row>
    <row r="12" spans="1:9" ht="13.5" customHeight="1">
      <c r="A12" s="24" t="s">
        <v>7</v>
      </c>
      <c r="B12" s="25"/>
      <c r="C12" s="25"/>
      <c r="D12" s="25"/>
      <c r="E12" s="25"/>
      <c r="F12" s="25"/>
      <c r="G12" s="25"/>
      <c r="H12" s="25"/>
      <c r="I12" s="26"/>
    </row>
    <row r="13" spans="1:18" ht="12" customHeight="1">
      <c r="A13" s="27" t="s">
        <v>8</v>
      </c>
      <c r="B13" s="28"/>
      <c r="C13" s="28"/>
      <c r="D13" s="28"/>
      <c r="E13" s="28"/>
      <c r="F13" s="28"/>
      <c r="G13" s="28"/>
      <c r="H13" s="28"/>
      <c r="I13" s="29"/>
      <c r="R13" s="30"/>
    </row>
    <row r="14" spans="1:18" ht="12" customHeight="1">
      <c r="A14" s="31" t="s">
        <v>9</v>
      </c>
      <c r="B14" s="17">
        <v>4472</v>
      </c>
      <c r="C14" s="17" t="str">
        <f>VLOOKUP(B14,'[1]Blad2'!A:B,2,FALSE)</f>
        <v>DE BAETS Danny</v>
      </c>
      <c r="D14" s="18" t="str">
        <f>VLOOKUP(B14,'[1]Blad2'!A:C,3,FALSE)</f>
        <v>K.EWH</v>
      </c>
      <c r="E14" s="32">
        <f>VLOOKUP(B14,'[1]Blad2'!A:D,4,FALSE)</f>
        <v>11</v>
      </c>
      <c r="F14" s="17">
        <v>4759</v>
      </c>
      <c r="G14" s="17" t="str">
        <f>VLOOKUP(F14,'[1]Blad2'!A:B,2,FALSE)</f>
        <v>WARLOP Luc</v>
      </c>
      <c r="H14" s="18" t="str">
        <f>VLOOKUP(F14,'[1]Blad2'!A:C,3,FALSE)</f>
        <v>DOS</v>
      </c>
      <c r="I14" s="33">
        <f>VLOOKUP(F14,'[1]Blad2'!A:D,4,FALSE)</f>
        <v>9</v>
      </c>
      <c r="R14" s="30"/>
    </row>
    <row r="15" spans="1:18" ht="12.75">
      <c r="A15" s="31" t="s">
        <v>10</v>
      </c>
      <c r="B15" s="17">
        <v>8063</v>
      </c>
      <c r="C15" s="17" t="str">
        <f>VLOOKUP(B15,'[1]Blad2'!A:B,2,FALSE)</f>
        <v>COPPENS Christiaan</v>
      </c>
      <c r="D15" s="18" t="str">
        <f>VLOOKUP(B15,'[1]Blad2'!A:C,3,FALSE)</f>
        <v>K.EWH</v>
      </c>
      <c r="E15" s="32">
        <f>VLOOKUP(B15,'[1]Blad2'!A:D,4,FALSE)</f>
        <v>14</v>
      </c>
      <c r="F15" s="17">
        <v>6713</v>
      </c>
      <c r="G15" s="17" t="str">
        <f>VLOOKUP(F15,'[1]Blad2'!A:B,2,FALSE)</f>
        <v>VAN ACKER Johan</v>
      </c>
      <c r="H15" s="18" t="str">
        <f>VLOOKUP(F15,'[1]Blad2'!A:C,3,FALSE)</f>
        <v>BVG</v>
      </c>
      <c r="I15" s="33">
        <f>VLOOKUP(F15,'[1]Blad2'!A:D,4,FALSE)</f>
        <v>14</v>
      </c>
      <c r="R15" s="30"/>
    </row>
    <row r="16" spans="1:9" ht="6" customHeight="1">
      <c r="A16" s="20"/>
      <c r="B16" s="21"/>
      <c r="C16" s="21"/>
      <c r="D16" s="22"/>
      <c r="E16" s="22"/>
      <c r="F16" s="21"/>
      <c r="G16" s="21"/>
      <c r="H16" s="22"/>
      <c r="I16" s="23"/>
    </row>
    <row r="17" spans="1:9" ht="12.75">
      <c r="A17" s="24" t="s">
        <v>11</v>
      </c>
      <c r="B17" s="25"/>
      <c r="C17" s="25"/>
      <c r="D17" s="25"/>
      <c r="E17" s="25"/>
      <c r="F17" s="25"/>
      <c r="G17" s="25"/>
      <c r="H17" s="25"/>
      <c r="I17" s="26"/>
    </row>
    <row r="18" spans="1:9" ht="12" customHeight="1">
      <c r="A18" s="14" t="s">
        <v>4</v>
      </c>
      <c r="B18" s="15"/>
      <c r="C18" s="15"/>
      <c r="D18" s="15"/>
      <c r="E18" s="15"/>
      <c r="F18" s="15"/>
      <c r="G18" s="15"/>
      <c r="H18" s="15"/>
      <c r="I18" s="16"/>
    </row>
    <row r="19" spans="1:9" ht="12.75">
      <c r="A19" s="31" t="s">
        <v>12</v>
      </c>
      <c r="B19" s="17">
        <v>6730</v>
      </c>
      <c r="C19" s="17" t="str">
        <f>VLOOKUP(B19,'[1]Blad2'!A:B,2,FALSE)</f>
        <v>DENOULET Johan</v>
      </c>
      <c r="D19" s="34" t="str">
        <f>VLOOKUP(B19,'[1]Blad2'!A:C,3,FALSE)</f>
        <v>KK</v>
      </c>
      <c r="E19" s="17">
        <f>VLOOKUP(B19,'[1]Blad2'!A:D,4,FALSE)</f>
        <v>17</v>
      </c>
      <c r="F19" s="17">
        <v>8717</v>
      </c>
      <c r="G19" s="17" t="str">
        <f>VLOOKUP(F19,'[1]Blad2'!A:B,2,FALSE)</f>
        <v>VAN DEN EEDEN Kurt</v>
      </c>
      <c r="H19" s="18" t="str">
        <f>VLOOKUP(F19,'[1]Blad2'!A:C,3,FALSE)</f>
        <v>BCSK</v>
      </c>
      <c r="I19" s="33">
        <f>VLOOKUP(F19,'[1]Blad2'!A:D,4,FALSE)</f>
        <v>11</v>
      </c>
    </row>
    <row r="20" spans="1:9" ht="13.5" customHeight="1">
      <c r="A20" s="20"/>
      <c r="B20" s="21"/>
      <c r="C20" s="21"/>
      <c r="D20" s="22"/>
      <c r="E20" s="22"/>
      <c r="F20" s="21"/>
      <c r="G20" s="21"/>
      <c r="H20" s="22"/>
      <c r="I20" s="23"/>
    </row>
    <row r="21" spans="1:18" ht="12" customHeight="1">
      <c r="A21" s="11" t="s">
        <v>13</v>
      </c>
      <c r="B21" s="25"/>
      <c r="C21" s="25"/>
      <c r="D21" s="25"/>
      <c r="E21" s="25"/>
      <c r="F21" s="25"/>
      <c r="G21" s="25"/>
      <c r="H21" s="25"/>
      <c r="I21" s="26"/>
      <c r="R21" s="30"/>
    </row>
    <row r="22" spans="1:18" ht="12.75">
      <c r="A22" s="14" t="s">
        <v>4</v>
      </c>
      <c r="B22" s="15"/>
      <c r="C22" s="15"/>
      <c r="D22" s="15"/>
      <c r="E22" s="15"/>
      <c r="F22" s="15"/>
      <c r="G22" s="15"/>
      <c r="H22" s="15"/>
      <c r="I22" s="16"/>
      <c r="R22" s="30"/>
    </row>
    <row r="23" spans="1:9" ht="15" customHeight="1">
      <c r="A23" s="31" t="s">
        <v>14</v>
      </c>
      <c r="B23" s="17">
        <v>9221</v>
      </c>
      <c r="C23" s="17" t="str">
        <f>VLOOKUP(B23,'[1]Blad2'!A:B,2,FALSE)</f>
        <v>BOSTOEN Kris</v>
      </c>
      <c r="D23" s="18" t="str">
        <f>VLOOKUP(B23,'[1]Blad2'!A:C,3,FALSE)</f>
        <v>ED</v>
      </c>
      <c r="E23" s="32">
        <f>VLOOKUP(B23,'[1]Blad2'!A:D,4,FALSE)</f>
        <v>17</v>
      </c>
      <c r="F23" s="17">
        <v>9970</v>
      </c>
      <c r="G23" s="17" t="str">
        <f>VLOOKUP(F23,'[1]Blad2'!A:B,2,FALSE)</f>
        <v>VAN GOETHEM Wim</v>
      </c>
      <c r="H23" s="18" t="str">
        <f>VLOOKUP(F23,'[1]Blad2'!A:C,3,FALSE)</f>
        <v>QU</v>
      </c>
      <c r="I23" s="33">
        <f>VLOOKUP(F23,'[1]Blad2'!A:D,4,FALSE)</f>
        <v>11</v>
      </c>
    </row>
    <row r="24" spans="1:9" ht="9.75" customHeight="1">
      <c r="A24" s="20"/>
      <c r="B24" s="21"/>
      <c r="C24" s="21"/>
      <c r="D24" s="22"/>
      <c r="E24" s="22"/>
      <c r="F24" s="21"/>
      <c r="G24" s="21"/>
      <c r="H24" s="22"/>
      <c r="I24" s="23"/>
    </row>
    <row r="25" spans="1:9" ht="12" customHeight="1">
      <c r="A25" s="35" t="s">
        <v>15</v>
      </c>
      <c r="B25" s="36"/>
      <c r="C25" s="36"/>
      <c r="D25" s="36"/>
      <c r="E25" s="36"/>
      <c r="F25" s="36"/>
      <c r="G25" s="36"/>
      <c r="H25" s="36"/>
      <c r="I25" s="37"/>
    </row>
    <row r="26" spans="1:9" ht="12.75">
      <c r="A26" s="14" t="s">
        <v>16</v>
      </c>
      <c r="B26" s="15"/>
      <c r="C26" s="15"/>
      <c r="D26" s="15"/>
      <c r="E26" s="15"/>
      <c r="F26" s="15"/>
      <c r="G26" s="15"/>
      <c r="H26" s="15"/>
      <c r="I26" s="16"/>
    </row>
    <row r="27" spans="1:9" ht="12" customHeight="1">
      <c r="A27" s="31" t="s">
        <v>17</v>
      </c>
      <c r="B27" s="17">
        <v>9270</v>
      </c>
      <c r="C27" s="17" t="str">
        <f>VLOOKUP(B27,'[1]Blad2'!A:B,2,FALSE)</f>
        <v>DESWARTE Franky</v>
      </c>
      <c r="D27" s="34" t="str">
        <f>VLOOKUP(B27,'[1]Blad2'!A:C,3,FALSE)</f>
        <v>WOH</v>
      </c>
      <c r="E27" s="32">
        <f>VLOOKUP(B27,'[1]Blad2'!A:D,4,FALSE)</f>
        <v>14</v>
      </c>
      <c r="F27" s="17">
        <v>7287</v>
      </c>
      <c r="G27" s="17" t="str">
        <f>VLOOKUP(F27,'[1]Blad2'!A:B,2,FALSE)</f>
        <v>SOENENS Joël</v>
      </c>
      <c r="H27" s="18" t="str">
        <f>VLOOKUP(F27,'[1]Blad2'!A:C,3,FALSE)</f>
        <v>OS</v>
      </c>
      <c r="I27" s="33">
        <f>VLOOKUP(F27,'[1]Blad2'!A:D,4,FALSE)</f>
        <v>11</v>
      </c>
    </row>
    <row r="28" spans="1:9" ht="12.75">
      <c r="A28" s="20"/>
      <c r="B28" s="21"/>
      <c r="C28" s="21"/>
      <c r="D28" s="22"/>
      <c r="E28" s="22"/>
      <c r="F28" s="21"/>
      <c r="G28" s="21"/>
      <c r="H28" s="22"/>
      <c r="I28" s="23"/>
    </row>
    <row r="29" spans="1:9" ht="12.75">
      <c r="A29" s="24" t="s">
        <v>18</v>
      </c>
      <c r="B29" s="25"/>
      <c r="C29" s="25"/>
      <c r="D29" s="25"/>
      <c r="E29" s="25"/>
      <c r="F29" s="25"/>
      <c r="G29" s="25"/>
      <c r="H29" s="25"/>
      <c r="I29" s="26"/>
    </row>
    <row r="30" spans="1:9" ht="12.75">
      <c r="A30" s="14" t="s">
        <v>4</v>
      </c>
      <c r="B30" s="15"/>
      <c r="C30" s="15"/>
      <c r="D30" s="15"/>
      <c r="E30" s="15"/>
      <c r="F30" s="15"/>
      <c r="G30" s="15"/>
      <c r="H30" s="15"/>
      <c r="I30" s="16"/>
    </row>
    <row r="31" spans="1:9" ht="12.75">
      <c r="A31" s="31" t="s">
        <v>19</v>
      </c>
      <c r="B31" s="17">
        <v>8660</v>
      </c>
      <c r="C31" s="17" t="str">
        <f>VLOOKUP(B31,'[1]Blad2'!A:B,2,FALSE)</f>
        <v>TEMMERMAN Eduard</v>
      </c>
      <c r="D31" s="18" t="str">
        <f>VLOOKUP(B31,'[1]Blad2'!A:C,3,FALSE)</f>
        <v>UN</v>
      </c>
      <c r="E31" s="32">
        <f>VLOOKUP(B31,'[1]Blad2'!A:D,4,FALSE)</f>
        <v>9</v>
      </c>
      <c r="F31" s="17">
        <v>1143</v>
      </c>
      <c r="G31" s="17" t="str">
        <f>VLOOKUP(F31,'[1]Blad2'!A:B,2,FALSE)</f>
        <v>LOUAGIE Bjorn</v>
      </c>
      <c r="H31" s="18" t="str">
        <f>VLOOKUP(F31,'[1]Blad2'!A:C,3,FALSE)</f>
        <v>K.GHOK</v>
      </c>
      <c r="I31" s="33">
        <f>VLOOKUP(F31,'[1]Blad2'!A:D,4,FALSE)</f>
        <v>17</v>
      </c>
    </row>
    <row r="32" spans="1:9" ht="12.75">
      <c r="A32" s="38"/>
      <c r="B32" s="21"/>
      <c r="C32" s="21"/>
      <c r="D32" s="22"/>
      <c r="E32" s="39"/>
      <c r="F32" s="21"/>
      <c r="G32" s="21"/>
      <c r="H32" s="22"/>
      <c r="I32" s="40"/>
    </row>
    <row r="33" spans="1:9" ht="12.75">
      <c r="A33" s="24" t="s">
        <v>20</v>
      </c>
      <c r="B33" s="25"/>
      <c r="C33" s="25"/>
      <c r="D33" s="25"/>
      <c r="E33" s="25"/>
      <c r="F33" s="25"/>
      <c r="G33" s="25"/>
      <c r="H33" s="25"/>
      <c r="I33" s="26"/>
    </row>
    <row r="34" spans="1:9" ht="12.75">
      <c r="A34" s="14" t="s">
        <v>4</v>
      </c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31" t="s">
        <v>21</v>
      </c>
      <c r="B35" s="17">
        <v>7476</v>
      </c>
      <c r="C35" s="17" t="str">
        <f>VLOOKUP(B35,'[1]Blad2'!A:B,2,FALSE)</f>
        <v>DE COOMAN Marcel</v>
      </c>
      <c r="D35" s="18" t="str">
        <f>VLOOKUP(B35,'[1]Blad2'!A:C,3,FALSE)</f>
        <v>BVG</v>
      </c>
      <c r="E35" s="32">
        <f>VLOOKUP(B35,'[1]Blad2'!A:D,4,FALSE)</f>
        <v>9</v>
      </c>
      <c r="F35" s="17">
        <v>4778</v>
      </c>
      <c r="G35" s="17" t="str">
        <f>VLOOKUP(F35,'[1]Blad2'!A:B,2,FALSE)</f>
        <v>LEYN Philippe</v>
      </c>
      <c r="H35" s="18" t="str">
        <f>VLOOKUP(F35,'[1]Blad2'!A:C,3,FALSE)</f>
        <v>DOS</v>
      </c>
      <c r="I35" s="33">
        <f>VLOOKUP(F35,'[1]Blad2'!A:D,4,FALSE)</f>
        <v>17</v>
      </c>
    </row>
    <row r="36" spans="1:9" ht="12.75">
      <c r="A36" s="41" t="s">
        <v>22</v>
      </c>
      <c r="B36" s="42"/>
      <c r="C36" s="42"/>
      <c r="D36" s="42"/>
      <c r="E36" s="42"/>
      <c r="F36" s="42"/>
      <c r="G36" s="42"/>
      <c r="H36" s="42"/>
      <c r="I36" s="43"/>
    </row>
    <row r="37" spans="1:9" ht="12.75">
      <c r="A37" s="14" t="s">
        <v>4</v>
      </c>
      <c r="B37" s="15"/>
      <c r="C37" s="15"/>
      <c r="D37" s="15"/>
      <c r="E37" s="15"/>
      <c r="F37" s="15"/>
      <c r="G37" s="15"/>
      <c r="H37" s="15"/>
      <c r="I37" s="16"/>
    </row>
    <row r="38" spans="1:9" ht="12.75">
      <c r="A38" s="31" t="s">
        <v>23</v>
      </c>
      <c r="B38" s="44">
        <v>9511</v>
      </c>
      <c r="C38" s="17" t="str">
        <f>VLOOKUP(B38,'[1]Blad2'!A:B,2,FALSE)</f>
        <v>HOUSSIN </v>
      </c>
      <c r="D38" s="18" t="str">
        <f>VLOOKUP(B38,'[1]Blad2'!A:C,3,FALSE)</f>
        <v>K.GHOK</v>
      </c>
      <c r="E38" s="32">
        <f>VLOOKUP(B38,'[1]Blad2'!A:D,4,FALSE)</f>
        <v>11</v>
      </c>
      <c r="F38" s="17">
        <v>9417</v>
      </c>
      <c r="G38" s="17" t="str">
        <f>VLOOKUP(F38,'[1]Blad2'!A:B,2,FALSE)</f>
        <v>ROGIERS Marc</v>
      </c>
      <c r="H38" s="18" t="str">
        <f>VLOOKUP(F38,'[1]Blad2'!A:C,3,FALSE)</f>
        <v>SMA</v>
      </c>
      <c r="I38" s="33">
        <f>VLOOKUP(F38,'[1]Blad2'!A:D,4,FALSE)</f>
        <v>11</v>
      </c>
    </row>
    <row r="39" spans="1:9" ht="12.75">
      <c r="A39" s="20"/>
      <c r="B39" s="21"/>
      <c r="C39" s="21"/>
      <c r="D39" s="22"/>
      <c r="E39" s="22"/>
      <c r="F39" s="21"/>
      <c r="G39" s="21"/>
      <c r="H39" s="22"/>
      <c r="I39" s="23"/>
    </row>
    <row r="40" spans="1:9" ht="12.75">
      <c r="A40" s="11" t="s">
        <v>24</v>
      </c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4" t="s">
        <v>8</v>
      </c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45"/>
      <c r="B42" s="17">
        <v>9075</v>
      </c>
      <c r="C42" s="17" t="str">
        <f>VLOOKUP(B42,'[1]Blad2'!A:B,2,FALSE)</f>
        <v>FLORIN Marc</v>
      </c>
      <c r="D42" s="18" t="str">
        <f>VLOOKUP(B42,'[1]Blad2'!A:C,3,FALSE)</f>
        <v>RT</v>
      </c>
      <c r="E42" s="17">
        <f>VLOOKUP(B42,'[1]Blad2'!A:D,4,FALSE)</f>
        <v>25</v>
      </c>
      <c r="F42" s="17">
        <v>9993</v>
      </c>
      <c r="G42" s="17" t="str">
        <f>VLOOKUP(F42,'[1]Blad2'!A:B,2,FALSE)</f>
        <v>VAN DEN BERGEN Joël</v>
      </c>
      <c r="H42" s="18" t="str">
        <f>VLOOKUP(F42,'[1]Blad2'!A:C,3,FALSE)</f>
        <v>OBA</v>
      </c>
      <c r="I42" s="33">
        <f>VLOOKUP(F42,'[1]Blad2'!A:D,4,FALSE)</f>
        <v>11</v>
      </c>
    </row>
    <row r="43" spans="1:9" ht="12.75">
      <c r="A43" s="20"/>
      <c r="B43" s="21"/>
      <c r="C43" s="22"/>
      <c r="D43" s="22"/>
      <c r="E43" s="22"/>
      <c r="F43" s="21"/>
      <c r="G43" s="46"/>
      <c r="H43" s="22"/>
      <c r="I43" s="23"/>
    </row>
    <row r="44" spans="1:9" ht="12.75">
      <c r="A44" s="47" t="s">
        <v>25</v>
      </c>
      <c r="B44" s="48"/>
      <c r="C44" s="48"/>
      <c r="D44" s="48"/>
      <c r="E44" s="48"/>
      <c r="F44" s="48"/>
      <c r="G44" s="48"/>
      <c r="H44" s="48"/>
      <c r="I44" s="49"/>
    </row>
    <row r="45" spans="1:9" ht="12.75">
      <c r="A45" s="14" t="s">
        <v>4</v>
      </c>
      <c r="B45" s="15"/>
      <c r="C45" s="15"/>
      <c r="D45" s="15"/>
      <c r="E45" s="15"/>
      <c r="F45" s="15"/>
      <c r="G45" s="15"/>
      <c r="H45" s="15"/>
      <c r="I45" s="16"/>
    </row>
    <row r="46" spans="1:9" ht="12.75">
      <c r="A46" s="45" t="s">
        <v>26</v>
      </c>
      <c r="B46" s="17">
        <v>4122</v>
      </c>
      <c r="C46" s="17" t="str">
        <f>VLOOKUP(B46,'[1]Blad2'!A:B,2,FALSE)</f>
        <v>HAEGHEBAERT Eric</v>
      </c>
      <c r="D46" s="18" t="str">
        <f>VLOOKUP(B46,'[1]Blad2'!A:C,3,FALSE)</f>
        <v>OS</v>
      </c>
      <c r="E46" s="17">
        <f>VLOOKUP(B46,'[1]Blad2'!A:D,4,FALSE)</f>
        <v>14</v>
      </c>
      <c r="F46" s="17">
        <v>4282</v>
      </c>
      <c r="G46" s="17" t="str">
        <f>VLOOKUP(F46,'[1]Blad2'!A:B,2,FALSE)</f>
        <v>COIPPENS Sandro </v>
      </c>
      <c r="H46" s="18" t="str">
        <f>VLOOKUP(F46,'[1]Blad2'!A:C,3,FALSE)</f>
        <v>STER</v>
      </c>
      <c r="I46" s="33">
        <f>VLOOKUP(F46,'[1]Blad2'!A:D,4,FALSE)</f>
        <v>14</v>
      </c>
    </row>
    <row r="47" spans="1:9" ht="12.75">
      <c r="A47" s="20"/>
      <c r="B47" s="21"/>
      <c r="C47" s="22"/>
      <c r="D47" s="22"/>
      <c r="E47" s="22"/>
      <c r="F47" s="21"/>
      <c r="G47" s="46"/>
      <c r="H47" s="22"/>
      <c r="I47" s="23"/>
    </row>
    <row r="48" spans="1:9" ht="4.5" customHeight="1">
      <c r="A48" s="17"/>
      <c r="B48" s="17"/>
      <c r="C48" s="18"/>
      <c r="D48" s="18"/>
      <c r="E48" s="18"/>
      <c r="F48" s="17"/>
      <c r="G48" s="50"/>
      <c r="H48" s="18"/>
      <c r="I48" s="18"/>
    </row>
    <row r="49" spans="1:9" ht="4.5" customHeight="1">
      <c r="A49" s="17"/>
      <c r="B49" s="17"/>
      <c r="C49" s="18"/>
      <c r="D49" s="18"/>
      <c r="E49" s="18"/>
      <c r="F49" s="17"/>
      <c r="G49" s="50"/>
      <c r="H49" s="18"/>
      <c r="I49" s="18"/>
    </row>
    <row r="50" spans="1:9" ht="4.5" customHeight="1">
      <c r="A50" s="17"/>
      <c r="B50" s="17"/>
      <c r="C50" s="18"/>
      <c r="D50" s="18"/>
      <c r="E50" s="18"/>
      <c r="F50" s="17"/>
      <c r="G50" s="50"/>
      <c r="H50" s="18"/>
      <c r="I50" s="18"/>
    </row>
    <row r="51" spans="1:13" ht="12.75">
      <c r="A51" s="17"/>
      <c r="B51" s="17"/>
      <c r="C51" s="18"/>
      <c r="D51" s="18"/>
      <c r="E51" s="18"/>
      <c r="F51" s="17"/>
      <c r="G51" s="50"/>
      <c r="H51" s="18"/>
      <c r="I51" s="18"/>
      <c r="J51" s="51"/>
      <c r="K51" s="52"/>
      <c r="L51" s="51"/>
      <c r="M51" s="51"/>
    </row>
    <row r="52" spans="1:13" ht="18" customHeight="1">
      <c r="A52" s="53" t="s">
        <v>27</v>
      </c>
      <c r="B52" s="51"/>
      <c r="C52" s="51"/>
      <c r="F52" s="52"/>
      <c r="G52" s="51"/>
      <c r="J52" s="51"/>
      <c r="K52" s="52"/>
      <c r="L52" s="51"/>
      <c r="M52" s="51"/>
    </row>
    <row r="53" spans="1:13" ht="12.75">
      <c r="A53" s="51"/>
      <c r="B53" s="51"/>
      <c r="C53" s="51"/>
      <c r="F53" s="52"/>
      <c r="G53" s="51"/>
      <c r="J53" s="51"/>
      <c r="K53" s="52"/>
      <c r="L53" s="51"/>
      <c r="M53" s="51"/>
    </row>
    <row r="54" spans="1:13" ht="12.75">
      <c r="A54" s="51"/>
      <c r="B54" s="51" t="s">
        <v>28</v>
      </c>
      <c r="C54" s="51"/>
      <c r="F54" s="52"/>
      <c r="G54" s="51"/>
      <c r="J54" s="51"/>
      <c r="K54" s="52"/>
      <c r="L54" s="51"/>
      <c r="M54" s="51"/>
    </row>
    <row r="55" spans="1:13" ht="12.75">
      <c r="A55" s="51"/>
      <c r="B55" s="51" t="s">
        <v>29</v>
      </c>
      <c r="C55" s="51"/>
      <c r="F55" s="52"/>
      <c r="G55" s="51"/>
      <c r="J55" s="51"/>
      <c r="K55" s="52"/>
      <c r="L55" s="51"/>
      <c r="M55" s="51"/>
    </row>
    <row r="56" spans="1:13" ht="12.75">
      <c r="A56" s="51"/>
      <c r="B56" s="51"/>
      <c r="C56" s="51" t="s">
        <v>30</v>
      </c>
      <c r="F56" s="52"/>
      <c r="G56" s="51"/>
      <c r="J56" s="51"/>
      <c r="K56" s="52"/>
      <c r="L56" s="51"/>
      <c r="M56" s="51"/>
    </row>
    <row r="57" spans="1:13" ht="12.75">
      <c r="A57" s="51"/>
      <c r="B57" s="51" t="s">
        <v>31</v>
      </c>
      <c r="C57" s="51"/>
      <c r="F57" s="52"/>
      <c r="G57" s="51"/>
      <c r="J57" s="51"/>
      <c r="K57" s="52"/>
      <c r="L57" s="51"/>
      <c r="M57" s="51"/>
    </row>
    <row r="58" spans="1:13" ht="12.75">
      <c r="A58" s="54"/>
      <c r="B58" s="55"/>
      <c r="C58" s="54" t="s">
        <v>32</v>
      </c>
      <c r="D58" s="56"/>
      <c r="E58" s="56"/>
      <c r="F58" s="57"/>
      <c r="G58" s="55"/>
      <c r="H58" s="56"/>
      <c r="I58" s="56"/>
      <c r="J58" s="51"/>
      <c r="K58" s="52"/>
      <c r="L58" s="51"/>
      <c r="M58" s="51"/>
    </row>
    <row r="59" spans="1:13" ht="12.75">
      <c r="A59" s="54"/>
      <c r="B59" s="54" t="s">
        <v>33</v>
      </c>
      <c r="C59" s="55"/>
      <c r="D59" s="56"/>
      <c r="E59" s="56"/>
      <c r="F59" s="57"/>
      <c r="G59" s="55"/>
      <c r="H59" s="56"/>
      <c r="I59" s="56"/>
      <c r="J59" s="51"/>
      <c r="K59" s="52"/>
      <c r="L59" s="51"/>
      <c r="M59" s="51"/>
    </row>
    <row r="60" spans="1:13" ht="12.75">
      <c r="A60" s="54"/>
      <c r="B60" s="55"/>
      <c r="C60" s="54" t="s">
        <v>34</v>
      </c>
      <c r="D60" s="56"/>
      <c r="E60" s="56"/>
      <c r="F60" s="57"/>
      <c r="G60" s="55"/>
      <c r="H60" s="56"/>
      <c r="I60" s="56"/>
      <c r="J60" s="51"/>
      <c r="K60" s="52"/>
      <c r="L60" s="51"/>
      <c r="M60" s="51"/>
    </row>
    <row r="61" spans="1:13" ht="12.75">
      <c r="A61" s="54"/>
      <c r="B61" s="55"/>
      <c r="C61" s="54" t="s">
        <v>35</v>
      </c>
      <c r="D61" s="56"/>
      <c r="E61" s="56"/>
      <c r="F61" s="57"/>
      <c r="G61" s="55"/>
      <c r="H61" s="56"/>
      <c r="I61" s="56"/>
      <c r="J61" s="51"/>
      <c r="K61" s="52"/>
      <c r="L61" s="51"/>
      <c r="M61" s="51"/>
    </row>
    <row r="62" spans="1:13" ht="12.75">
      <c r="A62" s="54"/>
      <c r="B62" s="54" t="s">
        <v>36</v>
      </c>
      <c r="C62" s="55"/>
      <c r="D62" s="56"/>
      <c r="E62" s="56"/>
      <c r="F62" s="57"/>
      <c r="G62" s="55"/>
      <c r="H62" s="56"/>
      <c r="I62" s="56"/>
      <c r="J62" s="51"/>
      <c r="K62" s="52"/>
      <c r="L62" s="51"/>
      <c r="M62" s="51"/>
    </row>
    <row r="63" spans="1:13" ht="12.75">
      <c r="A63" s="54"/>
      <c r="B63" s="55"/>
      <c r="C63" s="54" t="s">
        <v>37</v>
      </c>
      <c r="D63" s="56"/>
      <c r="E63" s="56"/>
      <c r="F63" s="57"/>
      <c r="G63" s="55"/>
      <c r="H63" s="56"/>
      <c r="I63" s="56"/>
      <c r="J63" s="51"/>
      <c r="K63" s="52"/>
      <c r="L63" s="51"/>
      <c r="M63" s="51"/>
    </row>
    <row r="64" spans="1:13" ht="12.75">
      <c r="A64" s="54"/>
      <c r="B64" s="55"/>
      <c r="C64" s="54" t="s">
        <v>38</v>
      </c>
      <c r="D64" s="56"/>
      <c r="E64" s="56"/>
      <c r="F64" s="57"/>
      <c r="G64" s="55"/>
      <c r="H64" s="56"/>
      <c r="I64" s="56"/>
      <c r="J64" s="51"/>
      <c r="K64" s="52"/>
      <c r="L64" s="51"/>
      <c r="M64" s="51"/>
    </row>
    <row r="65" spans="1:13" ht="12.75">
      <c r="A65" s="54"/>
      <c r="B65" s="54" t="s">
        <v>39</v>
      </c>
      <c r="C65" s="55"/>
      <c r="D65" s="56"/>
      <c r="E65" s="56"/>
      <c r="F65" s="57"/>
      <c r="G65" s="55"/>
      <c r="H65" s="56"/>
      <c r="I65" s="56"/>
      <c r="J65" s="51"/>
      <c r="K65" s="52"/>
      <c r="L65" s="51"/>
      <c r="M65" s="51"/>
    </row>
    <row r="66" spans="1:13" ht="12.75">
      <c r="A66" s="54"/>
      <c r="B66" s="55"/>
      <c r="C66" s="54" t="s">
        <v>40</v>
      </c>
      <c r="D66" s="56"/>
      <c r="E66" s="56"/>
      <c r="F66" s="57"/>
      <c r="G66" s="55"/>
      <c r="H66" s="58" t="s">
        <v>41</v>
      </c>
      <c r="I66" s="56"/>
      <c r="J66" s="51"/>
      <c r="K66" s="52"/>
      <c r="L66" s="51"/>
      <c r="M66" s="51"/>
    </row>
    <row r="67" spans="1:9" ht="12.75">
      <c r="A67" s="54"/>
      <c r="B67" s="55"/>
      <c r="C67" s="54" t="s">
        <v>42</v>
      </c>
      <c r="D67" s="56"/>
      <c r="E67" s="56"/>
      <c r="F67" s="57"/>
      <c r="G67" s="55"/>
      <c r="H67" s="58" t="s">
        <v>43</v>
      </c>
      <c r="I67" s="56"/>
    </row>
    <row r="69" ht="12.75">
      <c r="A69" s="59" t="s">
        <v>44</v>
      </c>
    </row>
    <row r="70" spans="1:9" ht="12.75">
      <c r="A70" s="60" t="s">
        <v>45</v>
      </c>
      <c r="B70" s="61"/>
      <c r="C70" s="61"/>
      <c r="D70" s="61"/>
      <c r="E70" s="61"/>
      <c r="F70" s="61"/>
      <c r="G70" s="61"/>
      <c r="H70" s="61"/>
      <c r="I70" s="62"/>
    </row>
    <row r="71" spans="1:9" ht="12.75">
      <c r="A71" s="45"/>
      <c r="B71" s="17"/>
      <c r="C71" s="17"/>
      <c r="D71" s="18"/>
      <c r="E71" s="18"/>
      <c r="F71" s="17"/>
      <c r="G71" s="17"/>
      <c r="H71" s="18"/>
      <c r="I71" s="19"/>
    </row>
    <row r="72" spans="1:9" ht="12.75">
      <c r="A72" s="63" t="s">
        <v>46</v>
      </c>
      <c r="B72" s="64"/>
      <c r="C72" s="64"/>
      <c r="D72" s="64"/>
      <c r="E72" s="64"/>
      <c r="F72" s="64"/>
      <c r="G72" s="64"/>
      <c r="H72" s="64"/>
      <c r="I72" s="65"/>
    </row>
    <row r="74" spans="1:9" ht="12.75">
      <c r="A74" s="66"/>
      <c r="B74" s="67"/>
      <c r="C74" s="67"/>
      <c r="D74" s="67"/>
      <c r="E74" s="67"/>
      <c r="F74" s="67"/>
      <c r="G74" s="67"/>
      <c r="H74" s="67"/>
      <c r="I74" s="68"/>
    </row>
    <row r="75" spans="1:9" ht="12.75">
      <c r="A75" s="69"/>
      <c r="B75" s="70"/>
      <c r="C75" s="70"/>
      <c r="D75" s="70"/>
      <c r="E75" s="70"/>
      <c r="F75" s="70"/>
      <c r="G75" s="70"/>
      <c r="H75" s="70"/>
      <c r="I75" s="71"/>
    </row>
    <row r="76" spans="1:9" ht="12.75">
      <c r="A76" s="69"/>
      <c r="B76" s="70"/>
      <c r="C76" s="70"/>
      <c r="D76" s="70"/>
      <c r="E76" s="70"/>
      <c r="F76" s="70"/>
      <c r="G76" s="70"/>
      <c r="H76" s="70"/>
      <c r="I76" s="71"/>
    </row>
    <row r="77" spans="1:9" ht="12.75">
      <c r="A77" s="45" t="s">
        <v>47</v>
      </c>
      <c r="B77" s="17"/>
      <c r="C77" s="17"/>
      <c r="D77" s="18"/>
      <c r="E77" s="18"/>
      <c r="F77" s="17"/>
      <c r="G77" s="72" t="s">
        <v>48</v>
      </c>
      <c r="H77" s="72"/>
      <c r="I77" s="73"/>
    </row>
    <row r="78" spans="1:9" ht="12.75">
      <c r="A78" s="74" t="s">
        <v>49</v>
      </c>
      <c r="B78" s="75"/>
      <c r="C78" s="75"/>
      <c r="D78" s="75"/>
      <c r="E78" s="75"/>
      <c r="F78" s="75"/>
      <c r="G78" s="75"/>
      <c r="H78" s="75"/>
      <c r="I78" s="76"/>
    </row>
    <row r="79" spans="1:7" ht="12.75">
      <c r="A79" t="s">
        <v>50</v>
      </c>
      <c r="G79" s="77">
        <v>42786</v>
      </c>
    </row>
  </sheetData>
  <mergeCells count="30">
    <mergeCell ref="G77:I77"/>
    <mergeCell ref="A78:I78"/>
    <mergeCell ref="A72:I72"/>
    <mergeCell ref="A74:I74"/>
    <mergeCell ref="A75:I75"/>
    <mergeCell ref="A76:I76"/>
    <mergeCell ref="A41:I41"/>
    <mergeCell ref="A44:I44"/>
    <mergeCell ref="A45:I45"/>
    <mergeCell ref="A70:I70"/>
    <mergeCell ref="A34:I34"/>
    <mergeCell ref="A36:I36"/>
    <mergeCell ref="A37:I37"/>
    <mergeCell ref="A40:I40"/>
    <mergeCell ref="A26:I26"/>
    <mergeCell ref="A29:I29"/>
    <mergeCell ref="A30:I30"/>
    <mergeCell ref="A33:I33"/>
    <mergeCell ref="A18:I18"/>
    <mergeCell ref="A21:I21"/>
    <mergeCell ref="A22:I22"/>
    <mergeCell ref="A25:I25"/>
    <mergeCell ref="A9:I9"/>
    <mergeCell ref="A12:I12"/>
    <mergeCell ref="A13:I13"/>
    <mergeCell ref="A17:I17"/>
    <mergeCell ref="A1:I2"/>
    <mergeCell ref="A3:I4"/>
    <mergeCell ref="A5:I6"/>
    <mergeCell ref="A8:I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Flamée</dc:creator>
  <cp:keywords/>
  <dc:description/>
  <cp:lastModifiedBy>Kurt Flamée</cp:lastModifiedBy>
  <dcterms:created xsi:type="dcterms:W3CDTF">2017-03-21T20:26:43Z</dcterms:created>
  <dcterms:modified xsi:type="dcterms:W3CDTF">2017-03-21T20:27:37Z</dcterms:modified>
  <cp:category/>
  <cp:version/>
  <cp:contentType/>
  <cp:contentStatus/>
</cp:coreProperties>
</file>