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V 2bandK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2" i="1" l="1"/>
  <c r="B50" i="1"/>
  <c r="M49" i="1"/>
  <c r="B49" i="1"/>
  <c r="M48" i="1"/>
  <c r="B48" i="1"/>
  <c r="B47" i="1"/>
  <c r="M42" i="1"/>
  <c r="B42" i="1"/>
  <c r="M41" i="1"/>
  <c r="B41" i="1"/>
  <c r="M39" i="1"/>
  <c r="B39" i="1"/>
  <c r="M38" i="1"/>
  <c r="B38" i="1"/>
  <c r="M37" i="1"/>
  <c r="B37" i="1"/>
  <c r="M30" i="1"/>
  <c r="B30" i="1"/>
  <c r="M29" i="1"/>
  <c r="B29" i="1"/>
  <c r="M31" i="1"/>
  <c r="B31" i="1"/>
  <c r="M27" i="1"/>
  <c r="B27" i="1"/>
  <c r="M26" i="1"/>
  <c r="B26" i="1"/>
  <c r="M18" i="1"/>
  <c r="B18" i="1"/>
  <c r="M17" i="1"/>
  <c r="B17" i="1"/>
  <c r="M28" i="1"/>
  <c r="B28" i="1"/>
  <c r="M16" i="1"/>
  <c r="B16" i="1"/>
  <c r="M15" i="1"/>
  <c r="B15" i="1"/>
</calcChain>
</file>

<file path=xl/sharedStrings.xml><?xml version="1.0" encoding="utf-8"?>
<sst xmlns="http://schemas.openxmlformats.org/spreadsheetml/2006/main" count="100" uniqueCount="43">
  <si>
    <t xml:space="preserve">    KONINKLIJKE BELGISCHE BILJARTBOND</t>
  </si>
  <si>
    <t>Gewest  Beide Vlaanderen</t>
  </si>
  <si>
    <t>sportjaar : 2014 - 2015</t>
  </si>
  <si>
    <t>KAMPIOENSCHAP van BELGIE</t>
  </si>
  <si>
    <t>2° KLASSE BANDSTOTEN  KB</t>
  </si>
  <si>
    <t>GEWESTELIJKE   VOORWEDSTRIJDEN</t>
  </si>
  <si>
    <t>POULE A   In  KON. KORTRIJKSE BC -  Biljartcentter De Mambo - Ringlaan, 32 - 8500 Kortrijk              056/ 37 29 66</t>
  </si>
  <si>
    <t>DEELNEMERS</t>
  </si>
  <si>
    <t>ROOSTER</t>
  </si>
  <si>
    <t>vr, 13  februari  2015 om 19:00</t>
  </si>
  <si>
    <t>za, 14 februari  2015 om 14:00</t>
  </si>
  <si>
    <t>-</t>
  </si>
  <si>
    <t>POULE B :  In  BC 'T OSKE - Den Gouden Os - Ruddervoordestraat, 195 - 8820 Torhout             050/ 21 20 99</t>
  </si>
  <si>
    <t>za, 14  februari  2015 om 14:00</t>
  </si>
  <si>
    <t>zo, 15 februari  2015 om 14:00</t>
  </si>
  <si>
    <t>DE MAEYER Joris</t>
  </si>
  <si>
    <t>K.SNBA</t>
  </si>
  <si>
    <t>SMA</t>
  </si>
  <si>
    <t>V1</t>
  </si>
  <si>
    <t>V2</t>
  </si>
  <si>
    <t>W1</t>
  </si>
  <si>
    <t>W2</t>
  </si>
  <si>
    <t>STER</t>
  </si>
  <si>
    <t>na klassement</t>
  </si>
  <si>
    <t>*</t>
  </si>
  <si>
    <t xml:space="preserve"> Te spelen punten : 80</t>
  </si>
  <si>
    <t xml:space="preserve">Klassement : </t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</si>
  <si>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</si>
  <si>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eerste van elke poule </t>
    </r>
  </si>
  <si>
    <r>
      <t>DATUM GEWESTFINALE</t>
    </r>
    <r>
      <rPr>
        <sz val="9"/>
        <rFont val="Arial"/>
        <family val="2"/>
      </rPr>
      <t xml:space="preserve"> :</t>
    </r>
    <r>
      <rPr>
        <b/>
        <sz val="9"/>
        <rFont val="Arial"/>
        <family val="2"/>
      </rPr>
      <t xml:space="preserve"> 14 en 15 maart 2015 </t>
    </r>
    <r>
      <rPr>
        <sz val="9"/>
        <rFont val="Arial"/>
        <family val="2"/>
      </rPr>
      <t xml:space="preserve"> in Waasland (</t>
    </r>
    <r>
      <rPr>
        <sz val="7"/>
        <rFont val="Arial"/>
        <family val="2"/>
      </rPr>
      <t>indien er zich een speler van het district Waasland  kan plaatsen</t>
    </r>
    <r>
      <rPr>
        <sz val="9"/>
        <rFont val="Arial"/>
        <family val="2"/>
      </rPr>
      <t>)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</si>
  <si>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</si>
  <si>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 xml:space="preserve"> 15 februari  2015 </t>
    </r>
    <r>
      <rPr>
        <sz val="9"/>
        <rFont val="Arial"/>
        <family val="2"/>
      </rPr>
      <t>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</si>
  <si>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</si>
  <si>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</si>
  <si>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</si>
  <si>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t>WITTEVRONGEL Dirk</t>
  </si>
  <si>
    <t>NS</t>
  </si>
  <si>
    <t>IBA</t>
  </si>
  <si>
    <t>POULE D :  in K.BC DE STER NINOVE - The Corner  Preulehem 17 - 9400 Ninove   054/ 32 61 78</t>
  </si>
  <si>
    <t>POULE C :  In  K.BC GILDEVRIENDEN  -  Sporthal "Stassijns" - Ropstraat 32A - 9120 Haasdonk         0496/ 99 14 44</t>
  </si>
  <si>
    <t>za, 14  februari  2015 om 14:30</t>
  </si>
  <si>
    <t>zo, 15 februari  2015 om 14:30</t>
  </si>
  <si>
    <t>1. Wedstrijdpunten met minimum gemiddelde van 3,50 (4,00 op 2,10m)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</si>
</sst>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indexed="62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5" fillId="0" borderId="7" xfId="1" applyFont="1" applyBorder="1"/>
    <xf numFmtId="0" fontId="6" fillId="0" borderId="7" xfId="1" applyFont="1" applyBorder="1"/>
    <xf numFmtId="0" fontId="7" fillId="0" borderId="7" xfId="1" applyFont="1" applyBorder="1"/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7" xfId="1" applyFont="1" applyBorder="1"/>
    <xf numFmtId="0" fontId="4" fillId="0" borderId="7" xfId="1" applyFont="1" applyBorder="1"/>
    <xf numFmtId="0" fontId="1" fillId="0" borderId="8" xfId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0" xfId="1" applyFont="1" applyBorder="1"/>
    <xf numFmtId="0" fontId="4" fillId="0" borderId="0" xfId="1" applyFont="1" applyBorder="1"/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1" applyFont="1"/>
    <xf numFmtId="0" fontId="6" fillId="0" borderId="0" xfId="1" applyFont="1"/>
    <xf numFmtId="0" fontId="11" fillId="0" borderId="0" xfId="1" applyFont="1"/>
    <xf numFmtId="0" fontId="6" fillId="0" borderId="0" xfId="0" applyFont="1"/>
    <xf numFmtId="0" fontId="1" fillId="0" borderId="0" xfId="1" applyBorder="1" applyAlignment="1"/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4" fillId="0" borderId="0" xfId="1" applyFont="1"/>
    <xf numFmtId="0" fontId="15" fillId="0" borderId="0" xfId="1" applyFont="1"/>
    <xf numFmtId="0" fontId="1" fillId="0" borderId="7" xfId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1" applyFont="1"/>
    <xf numFmtId="0" fontId="17" fillId="0" borderId="0" xfId="0" applyFont="1" applyBorder="1" applyAlignment="1">
      <alignment horizontal="center"/>
    </xf>
    <xf numFmtId="0" fontId="4" fillId="0" borderId="0" xfId="1" applyFont="1"/>
    <xf numFmtId="0" fontId="1" fillId="0" borderId="0" xfId="1" applyAlignment="1">
      <alignment horizontal="center"/>
    </xf>
    <xf numFmtId="0" fontId="18" fillId="0" borderId="0" xfId="1" applyFont="1"/>
    <xf numFmtId="0" fontId="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4" fontId="6" fillId="0" borderId="0" xfId="1" applyNumberFormat="1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104775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571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66675</xdr:rowOff>
    </xdr:from>
    <xdr:to>
      <xdr:col>35</xdr:col>
      <xdr:colOff>114300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66675"/>
          <a:ext cx="7715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workbookViewId="0">
      <selection activeCell="O54" sqref="O54"/>
    </sheetView>
  </sheetViews>
  <sheetFormatPr defaultColWidth="2.7109375" defaultRowHeight="12.75" x14ac:dyDescent="0.2"/>
  <cols>
    <col min="1" max="11" width="2.7109375" style="4" customWidth="1"/>
    <col min="12" max="12" width="3.28515625" style="4" customWidth="1"/>
    <col min="13" max="23" width="2.7109375" style="4" customWidth="1"/>
    <col min="24" max="24" width="3.42578125" style="4" customWidth="1"/>
    <col min="25" max="16384" width="2.7109375" style="4"/>
  </cols>
  <sheetData>
    <row r="1" spans="1:3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8" ht="20.25" x14ac:dyDescent="0.3">
      <c r="A2" s="5"/>
      <c r="B2" s="6"/>
      <c r="C2" s="6"/>
      <c r="D2" s="6"/>
      <c r="E2" s="6"/>
      <c r="F2" s="54" t="s">
        <v>0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6"/>
      <c r="AG2" s="6"/>
      <c r="AH2" s="6"/>
      <c r="AI2" s="6"/>
      <c r="AJ2" s="7"/>
    </row>
    <row r="3" spans="1:38" x14ac:dyDescent="0.2">
      <c r="A3" s="5"/>
      <c r="B3" s="6"/>
      <c r="C3" s="6"/>
      <c r="D3" s="6"/>
      <c r="E3" s="6"/>
      <c r="F3" s="55" t="s">
        <v>1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6"/>
      <c r="AG3" s="6"/>
      <c r="AH3" s="6"/>
      <c r="AI3" s="6"/>
      <c r="AJ3" s="7"/>
    </row>
    <row r="4" spans="1:38" x14ac:dyDescent="0.2">
      <c r="A4" s="5"/>
      <c r="B4" s="6"/>
      <c r="C4" s="6"/>
      <c r="D4" s="6"/>
      <c r="E4" s="6"/>
      <c r="F4" s="56" t="s">
        <v>2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6"/>
      <c r="AG4" s="6"/>
      <c r="AH4" s="6"/>
      <c r="AI4" s="6"/>
      <c r="AJ4" s="7"/>
    </row>
    <row r="5" spans="1:38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8" ht="16.5" customHeight="1" x14ac:dyDescent="0.35">
      <c r="A6" s="8"/>
      <c r="B6" s="9"/>
      <c r="C6" s="9"/>
      <c r="D6" s="9"/>
      <c r="E6" s="9"/>
      <c r="F6" s="10" t="s">
        <v>3</v>
      </c>
      <c r="G6" s="11"/>
      <c r="H6" s="12"/>
      <c r="I6" s="13"/>
      <c r="J6" s="14"/>
      <c r="K6" s="15"/>
      <c r="L6" s="15"/>
      <c r="M6" s="11"/>
      <c r="N6" s="16"/>
      <c r="O6" s="11"/>
      <c r="P6" s="15"/>
      <c r="Q6" s="15"/>
      <c r="R6" s="15"/>
      <c r="S6" s="9"/>
      <c r="T6" s="9"/>
      <c r="U6" s="57" t="s">
        <v>4</v>
      </c>
      <c r="V6" s="57"/>
      <c r="W6" s="57"/>
      <c r="X6" s="57"/>
      <c r="Y6" s="57"/>
      <c r="Z6" s="57"/>
      <c r="AA6" s="57"/>
      <c r="AB6" s="57"/>
      <c r="AC6" s="57"/>
      <c r="AD6" s="57"/>
      <c r="AE6" s="57"/>
      <c r="AF6" s="9"/>
      <c r="AG6" s="9"/>
      <c r="AH6" s="9"/>
      <c r="AI6" s="9"/>
      <c r="AJ6" s="17"/>
    </row>
    <row r="7" spans="1:38" ht="16.5" customHeight="1" x14ac:dyDescent="0.35">
      <c r="A7" s="6"/>
      <c r="B7" s="6"/>
      <c r="C7" s="6"/>
      <c r="D7" s="6"/>
      <c r="E7" s="6"/>
      <c r="F7" s="18"/>
      <c r="G7" s="19"/>
      <c r="H7" s="20"/>
      <c r="I7" s="21"/>
      <c r="J7" s="22"/>
      <c r="K7" s="23"/>
      <c r="L7" s="23"/>
      <c r="M7" s="19"/>
      <c r="N7" s="24"/>
      <c r="O7" s="19"/>
      <c r="P7" s="23"/>
      <c r="Q7" s="23"/>
      <c r="R7" s="23"/>
      <c r="S7" s="6"/>
      <c r="T7" s="6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6"/>
      <c r="AG7" s="6"/>
      <c r="AH7" s="6"/>
      <c r="AI7" s="6"/>
      <c r="AJ7" s="6"/>
    </row>
    <row r="9" spans="1:38" ht="18" x14ac:dyDescent="0.25">
      <c r="A9" s="58" t="s">
        <v>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</row>
    <row r="10" spans="1:38" ht="9.7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8" x14ac:dyDescent="0.2">
      <c r="A11" s="27" t="s">
        <v>6</v>
      </c>
      <c r="B11" s="28"/>
    </row>
    <row r="13" spans="1:38" x14ac:dyDescent="0.2">
      <c r="B13" s="29" t="s">
        <v>7</v>
      </c>
      <c r="P13" s="29" t="s">
        <v>8</v>
      </c>
    </row>
    <row r="15" spans="1:38" x14ac:dyDescent="0.2">
      <c r="A15" s="4">
        <v>1</v>
      </c>
      <c r="B15" s="30" t="str">
        <f>VLOOKUP(J15,[1]leden!A$1:B$65536,2,FALSE)</f>
        <v>VANGANSBEKE Luc</v>
      </c>
      <c r="C15" s="30"/>
      <c r="D15" s="30"/>
      <c r="E15" s="30"/>
      <c r="F15" s="30"/>
      <c r="G15" s="30"/>
      <c r="H15" s="30"/>
      <c r="I15" s="30"/>
      <c r="J15" s="46">
        <v>4737</v>
      </c>
      <c r="K15" s="46"/>
      <c r="L15" s="30"/>
      <c r="M15" s="30" t="str">
        <f>VLOOKUP(J15,[1]leden!A$1:C$65536,3,FALSE)</f>
        <v>KK</v>
      </c>
      <c r="P15" s="47" t="s">
        <v>9</v>
      </c>
      <c r="Q15" s="48"/>
      <c r="R15" s="48"/>
      <c r="S15" s="48"/>
      <c r="T15" s="48"/>
      <c r="U15" s="48"/>
      <c r="V15" s="48"/>
      <c r="W15" s="48"/>
      <c r="X15" s="48"/>
      <c r="Y15" s="48"/>
      <c r="Z15" s="49"/>
      <c r="AB15" s="50" t="s">
        <v>10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2"/>
    </row>
    <row r="16" spans="1:38" x14ac:dyDescent="0.2">
      <c r="A16" s="4">
        <v>2</v>
      </c>
      <c r="B16" s="30" t="str">
        <f>VLOOKUP(J16,[1]leden!A$1:B$65536,2,FALSE)</f>
        <v>MILLET Michel</v>
      </c>
      <c r="C16" s="30"/>
      <c r="D16" s="30"/>
      <c r="E16" s="30"/>
      <c r="F16" s="30"/>
      <c r="G16" s="30"/>
      <c r="H16" s="30"/>
      <c r="I16" s="30"/>
      <c r="J16" s="46">
        <v>8425</v>
      </c>
      <c r="K16" s="46"/>
      <c r="L16" s="30"/>
      <c r="M16" s="30" t="str">
        <f>VLOOKUP(J16,[1]leden!A$1:C$65536,3,FALSE)</f>
        <v>KK</v>
      </c>
      <c r="P16" s="5"/>
      <c r="Q16" s="6"/>
      <c r="R16" s="6"/>
      <c r="S16" s="6"/>
      <c r="T16" s="6"/>
      <c r="U16" s="6"/>
      <c r="V16" s="6"/>
      <c r="W16" s="6"/>
      <c r="X16" s="6"/>
      <c r="Y16" s="6"/>
      <c r="Z16" s="7"/>
      <c r="AB16" s="5"/>
      <c r="AF16" s="31"/>
      <c r="AJ16" s="6"/>
      <c r="AK16" s="6"/>
      <c r="AL16" s="7"/>
    </row>
    <row r="17" spans="1:38" x14ac:dyDescent="0.2">
      <c r="A17" s="4">
        <v>3</v>
      </c>
      <c r="B17" s="30" t="str">
        <f>VLOOKUP(J17,[1]leden!A$1:B$65536,2,FALSE)</f>
        <v>DEDIER Georges</v>
      </c>
      <c r="J17" s="53">
        <v>4768</v>
      </c>
      <c r="K17" s="53"/>
      <c r="M17" s="30" t="str">
        <f>VLOOKUP(J17,[1]leden!A$1:C$65536,3,FALSE)</f>
        <v>DOS</v>
      </c>
      <c r="P17" s="32"/>
      <c r="Q17" s="33"/>
      <c r="R17" s="33">
        <v>1</v>
      </c>
      <c r="S17" s="33" t="s">
        <v>11</v>
      </c>
      <c r="T17" s="33">
        <v>2</v>
      </c>
      <c r="U17" s="33"/>
      <c r="V17" s="33">
        <v>3</v>
      </c>
      <c r="W17" s="33" t="s">
        <v>11</v>
      </c>
      <c r="X17" s="33">
        <v>4</v>
      </c>
      <c r="Y17" s="33"/>
      <c r="Z17" s="34"/>
      <c r="AB17" s="5"/>
      <c r="AC17" s="33"/>
      <c r="AD17" s="33">
        <v>1</v>
      </c>
      <c r="AE17" s="33" t="s">
        <v>11</v>
      </c>
      <c r="AF17" s="33">
        <v>3</v>
      </c>
      <c r="AG17" s="33"/>
      <c r="AH17" s="33">
        <v>2</v>
      </c>
      <c r="AI17" s="33" t="s">
        <v>11</v>
      </c>
      <c r="AJ17" s="33">
        <v>5</v>
      </c>
      <c r="AK17" s="6"/>
      <c r="AL17" s="7"/>
    </row>
    <row r="18" spans="1:38" x14ac:dyDescent="0.2">
      <c r="A18" s="4">
        <v>4</v>
      </c>
      <c r="B18" s="30" t="str">
        <f>VLOOKUP(J18,[1]leden!A$1:B$65536,2,FALSE)</f>
        <v>WERBROUCK Geert</v>
      </c>
      <c r="C18" s="30"/>
      <c r="D18" s="30"/>
      <c r="E18" s="30"/>
      <c r="F18" s="30"/>
      <c r="G18" s="30"/>
      <c r="H18" s="30"/>
      <c r="I18" s="30"/>
      <c r="J18" s="46">
        <v>7538</v>
      </c>
      <c r="K18" s="46"/>
      <c r="L18" s="30"/>
      <c r="M18" s="30" t="str">
        <f>VLOOKUP(J18,[1]leden!A$1:C$65536,3,FALSE)</f>
        <v>K.GHOK</v>
      </c>
      <c r="P18" s="5"/>
      <c r="Q18" s="33"/>
      <c r="R18" s="33">
        <v>3</v>
      </c>
      <c r="S18" s="33" t="s">
        <v>11</v>
      </c>
      <c r="T18" s="33">
        <v>5</v>
      </c>
      <c r="U18" s="33"/>
      <c r="V18" s="33">
        <v>2</v>
      </c>
      <c r="W18" s="33" t="s">
        <v>11</v>
      </c>
      <c r="X18" s="33">
        <v>4</v>
      </c>
      <c r="Y18" s="6"/>
      <c r="Z18" s="7"/>
      <c r="AB18" s="5"/>
      <c r="AC18" s="33"/>
      <c r="AD18" s="33">
        <v>5</v>
      </c>
      <c r="AE18" s="33" t="s">
        <v>11</v>
      </c>
      <c r="AF18" s="33">
        <v>4</v>
      </c>
      <c r="AG18" s="33"/>
      <c r="AH18" s="33">
        <v>2</v>
      </c>
      <c r="AI18" s="33" t="s">
        <v>11</v>
      </c>
      <c r="AJ18" s="33">
        <v>3</v>
      </c>
      <c r="AK18" s="6"/>
      <c r="AL18" s="7"/>
    </row>
    <row r="19" spans="1:38" x14ac:dyDescent="0.2">
      <c r="A19" s="4">
        <v>5</v>
      </c>
      <c r="B19" s="4" t="s">
        <v>35</v>
      </c>
      <c r="J19" s="53">
        <v>1060</v>
      </c>
      <c r="K19" s="53"/>
      <c r="L19" s="4" t="s">
        <v>36</v>
      </c>
      <c r="M19" s="4" t="s">
        <v>37</v>
      </c>
      <c r="P19" s="5"/>
      <c r="Q19" s="33"/>
      <c r="R19" s="33"/>
      <c r="S19" s="33"/>
      <c r="T19" s="33">
        <v>1</v>
      </c>
      <c r="U19" s="33" t="s">
        <v>11</v>
      </c>
      <c r="V19" s="33">
        <v>5</v>
      </c>
      <c r="Y19" s="6"/>
      <c r="Z19" s="7"/>
      <c r="AB19" s="5"/>
      <c r="AC19" s="33"/>
      <c r="AF19" s="33">
        <v>1</v>
      </c>
      <c r="AG19" s="33" t="s">
        <v>11</v>
      </c>
      <c r="AH19" s="33">
        <v>4</v>
      </c>
      <c r="AK19" s="6"/>
      <c r="AL19" s="7"/>
    </row>
    <row r="20" spans="1:38" x14ac:dyDescent="0.2">
      <c r="P20" s="8"/>
      <c r="Q20" s="9"/>
      <c r="R20" s="9"/>
      <c r="S20" s="9"/>
      <c r="T20" s="9"/>
      <c r="U20" s="9"/>
      <c r="V20" s="9"/>
      <c r="W20" s="9"/>
      <c r="X20" s="9"/>
      <c r="Y20" s="9"/>
      <c r="Z20" s="17"/>
      <c r="AB20" s="8"/>
      <c r="AC20" s="9"/>
      <c r="AD20" s="9"/>
      <c r="AE20" s="9"/>
      <c r="AF20" s="9"/>
      <c r="AG20" s="9"/>
      <c r="AH20" s="9"/>
      <c r="AI20" s="9"/>
      <c r="AJ20" s="9"/>
      <c r="AK20" s="9"/>
      <c r="AL20" s="17"/>
    </row>
    <row r="21" spans="1:38" x14ac:dyDescent="0.2">
      <c r="B21" s="30"/>
      <c r="J21" s="46"/>
      <c r="K21" s="46"/>
      <c r="M21" s="30"/>
      <c r="P21" s="6"/>
      <c r="Q21" s="33"/>
      <c r="R21" s="33"/>
      <c r="S21" s="33"/>
      <c r="T21" s="33"/>
      <c r="U21" s="33"/>
      <c r="V21" s="33"/>
      <c r="W21" s="33"/>
      <c r="X21" s="33"/>
      <c r="AA21" s="6"/>
      <c r="AB21" s="33"/>
      <c r="AC21" s="33"/>
      <c r="AD21" s="33"/>
      <c r="AE21" s="33"/>
      <c r="AF21" s="33"/>
      <c r="AG21" s="33"/>
      <c r="AH21" s="33"/>
      <c r="AI21" s="6"/>
    </row>
    <row r="22" spans="1:38" x14ac:dyDescent="0.2">
      <c r="A22" s="27" t="s">
        <v>12</v>
      </c>
      <c r="B22" s="28"/>
    </row>
    <row r="24" spans="1:38" x14ac:dyDescent="0.2">
      <c r="B24" s="29" t="s">
        <v>7</v>
      </c>
      <c r="P24" s="29" t="s">
        <v>8</v>
      </c>
    </row>
    <row r="26" spans="1:38" x14ac:dyDescent="0.2">
      <c r="A26" s="4">
        <v>1</v>
      </c>
      <c r="B26" s="30" t="str">
        <f>VLOOKUP(J26,[1]leden!A$1:B$65536,2,FALSE)</f>
        <v>HAEGHEBAERT Eric</v>
      </c>
      <c r="C26" s="30"/>
      <c r="D26" s="30"/>
      <c r="E26" s="30"/>
      <c r="F26" s="30"/>
      <c r="G26" s="30"/>
      <c r="H26" s="30"/>
      <c r="I26" s="30"/>
      <c r="J26" s="46">
        <v>4122</v>
      </c>
      <c r="K26" s="46"/>
      <c r="L26" s="30"/>
      <c r="M26" s="30" t="str">
        <f>VLOOKUP(J26,[1]leden!A$1:C$65536,3,FALSE)</f>
        <v>OS</v>
      </c>
      <c r="P26" s="47" t="s">
        <v>13</v>
      </c>
      <c r="Q26" s="48"/>
      <c r="R26" s="48"/>
      <c r="S26" s="48"/>
      <c r="T26" s="48"/>
      <c r="U26" s="48"/>
      <c r="V26" s="48"/>
      <c r="W26" s="48"/>
      <c r="X26" s="48"/>
      <c r="Y26" s="48"/>
      <c r="Z26" s="49"/>
      <c r="AB26" s="50" t="s">
        <v>14</v>
      </c>
      <c r="AC26" s="51"/>
      <c r="AD26" s="51"/>
      <c r="AE26" s="51"/>
      <c r="AF26" s="51"/>
      <c r="AG26" s="51"/>
      <c r="AH26" s="51"/>
      <c r="AI26" s="51"/>
      <c r="AJ26" s="51"/>
      <c r="AK26" s="51"/>
      <c r="AL26" s="52"/>
    </row>
    <row r="27" spans="1:38" x14ac:dyDescent="0.2">
      <c r="A27" s="4">
        <v>2</v>
      </c>
      <c r="B27" s="30" t="str">
        <f>VLOOKUP(J27,[1]leden!A$1:B$65536,2,FALSE)</f>
        <v>VANDEKEERE Bert</v>
      </c>
      <c r="C27" s="30"/>
      <c r="D27" s="30"/>
      <c r="E27" s="30"/>
      <c r="F27" s="30"/>
      <c r="G27" s="30"/>
      <c r="H27" s="30"/>
      <c r="I27" s="30"/>
      <c r="J27" s="46">
        <v>8668</v>
      </c>
      <c r="K27" s="46"/>
      <c r="L27" s="30"/>
      <c r="M27" s="30" t="str">
        <f>VLOOKUP(J27,[1]leden!A$1:C$65536,3,FALSE)</f>
        <v>OS</v>
      </c>
      <c r="P27" s="5"/>
      <c r="Q27" s="6"/>
      <c r="R27" s="6"/>
      <c r="S27" s="6"/>
      <c r="T27" s="6"/>
      <c r="U27" s="6"/>
      <c r="V27" s="6"/>
      <c r="W27" s="6"/>
      <c r="X27" s="6"/>
      <c r="Y27" s="6"/>
      <c r="Z27" s="7"/>
      <c r="AB27" s="5"/>
      <c r="AF27" s="31"/>
      <c r="AJ27" s="6"/>
      <c r="AK27" s="6"/>
      <c r="AL27" s="7"/>
    </row>
    <row r="28" spans="1:38" x14ac:dyDescent="0.2">
      <c r="A28" s="4">
        <v>3</v>
      </c>
      <c r="B28" s="30" t="str">
        <f>VLOOKUP(J28,[1]leden!A$1:B$65536,2,FALSE)</f>
        <v>BEIRENS Marc</v>
      </c>
      <c r="C28" s="30"/>
      <c r="D28" s="30"/>
      <c r="E28" s="30"/>
      <c r="F28" s="30"/>
      <c r="G28" s="30"/>
      <c r="H28" s="30"/>
      <c r="I28" s="30"/>
      <c r="J28" s="46">
        <v>7797</v>
      </c>
      <c r="K28" s="46"/>
      <c r="L28" s="30"/>
      <c r="M28" s="30" t="str">
        <f>VLOOKUP(J28,[1]leden!A$1:C$65536,3,FALSE)</f>
        <v>K.Br</v>
      </c>
      <c r="P28" s="32"/>
      <c r="Q28" s="33"/>
      <c r="R28" s="33">
        <v>1</v>
      </c>
      <c r="S28" s="33" t="s">
        <v>11</v>
      </c>
      <c r="T28" s="33">
        <v>6</v>
      </c>
      <c r="U28" s="33"/>
      <c r="V28" s="33">
        <v>3</v>
      </c>
      <c r="W28" s="33" t="s">
        <v>11</v>
      </c>
      <c r="X28" s="33">
        <v>5</v>
      </c>
      <c r="Y28" s="33"/>
      <c r="Z28" s="34"/>
      <c r="AB28" s="5"/>
      <c r="AC28" s="33"/>
      <c r="AD28" s="33">
        <v>2</v>
      </c>
      <c r="AE28" s="33" t="s">
        <v>11</v>
      </c>
      <c r="AF28" s="33">
        <v>5</v>
      </c>
      <c r="AG28" s="33"/>
      <c r="AH28" s="33">
        <v>3</v>
      </c>
      <c r="AI28" s="33" t="s">
        <v>11</v>
      </c>
      <c r="AJ28" s="33">
        <v>6</v>
      </c>
      <c r="AK28" s="6"/>
      <c r="AL28" s="7"/>
    </row>
    <row r="29" spans="1:38" x14ac:dyDescent="0.2">
      <c r="A29" s="4">
        <v>4</v>
      </c>
      <c r="B29" s="30" t="str">
        <f>VLOOKUP(J29,[1]leden!A$1:B$65536,2,FALSE)</f>
        <v>THOMAS Peter</v>
      </c>
      <c r="J29" s="53">
        <v>4267</v>
      </c>
      <c r="K29" s="53"/>
      <c r="M29" s="30" t="str">
        <f>VLOOKUP(J29,[1]leden!A$1:C$65536,3,FALSE)</f>
        <v>K.Br</v>
      </c>
      <c r="P29" s="5"/>
      <c r="Q29" s="33"/>
      <c r="R29" s="33">
        <v>1</v>
      </c>
      <c r="S29" s="33" t="s">
        <v>11</v>
      </c>
      <c r="T29" s="33">
        <v>3</v>
      </c>
      <c r="U29" s="33"/>
      <c r="V29" s="33">
        <v>2</v>
      </c>
      <c r="W29" s="33" t="s">
        <v>11</v>
      </c>
      <c r="X29" s="33">
        <v>4</v>
      </c>
      <c r="Y29" s="6"/>
      <c r="Z29" s="7"/>
      <c r="AB29" s="5"/>
      <c r="AC29" s="33"/>
      <c r="AD29" s="33">
        <v>1</v>
      </c>
      <c r="AE29" s="33" t="s">
        <v>11</v>
      </c>
      <c r="AF29" s="33">
        <v>4</v>
      </c>
      <c r="AG29" s="33"/>
      <c r="AH29" s="33">
        <v>2</v>
      </c>
      <c r="AI29" s="33" t="s">
        <v>11</v>
      </c>
      <c r="AJ29" s="33">
        <v>3</v>
      </c>
      <c r="AK29" s="6"/>
      <c r="AL29" s="7"/>
    </row>
    <row r="30" spans="1:38" x14ac:dyDescent="0.2">
      <c r="A30" s="4">
        <v>5</v>
      </c>
      <c r="B30" s="30" t="str">
        <f>VLOOKUP(J30,[1]leden!A$1:B$65536,2,FALSE)</f>
        <v>LIBRECHT Geert</v>
      </c>
      <c r="C30" s="30"/>
      <c r="D30" s="30"/>
      <c r="E30" s="30"/>
      <c r="F30" s="30"/>
      <c r="G30" s="30"/>
      <c r="H30" s="30"/>
      <c r="I30" s="30" t="s">
        <v>36</v>
      </c>
      <c r="J30" s="46">
        <v>4780</v>
      </c>
      <c r="K30" s="46"/>
      <c r="L30" s="30"/>
      <c r="M30" s="30" t="str">
        <f>VLOOKUP(J30,[1]leden!A$1:C$65536,3,FALSE)</f>
        <v>OBA</v>
      </c>
      <c r="P30" s="5"/>
      <c r="Q30" s="33"/>
      <c r="R30" s="33">
        <v>4</v>
      </c>
      <c r="S30" s="33" t="s">
        <v>11</v>
      </c>
      <c r="T30" s="33">
        <v>5</v>
      </c>
      <c r="U30" s="33"/>
      <c r="V30" s="33">
        <v>2</v>
      </c>
      <c r="W30" s="33" t="s">
        <v>11</v>
      </c>
      <c r="X30" s="33">
        <v>6</v>
      </c>
      <c r="Y30" s="6"/>
      <c r="Z30" s="7"/>
      <c r="AB30" s="5"/>
      <c r="AC30" s="33"/>
      <c r="AD30" s="33">
        <v>4</v>
      </c>
      <c r="AE30" s="33" t="s">
        <v>11</v>
      </c>
      <c r="AF30" s="33">
        <v>6</v>
      </c>
      <c r="AG30" s="33"/>
      <c r="AH30" s="33">
        <v>1</v>
      </c>
      <c r="AI30" s="33" t="s">
        <v>11</v>
      </c>
      <c r="AJ30" s="33">
        <v>5</v>
      </c>
      <c r="AK30" s="6"/>
      <c r="AL30" s="7"/>
    </row>
    <row r="31" spans="1:38" x14ac:dyDescent="0.2">
      <c r="A31" s="4">
        <v>6</v>
      </c>
      <c r="B31" s="30" t="str">
        <f>VLOOKUP(J31,[1]leden!A$1:B$65536,2,FALSE)</f>
        <v>DE BAERE Eddy</v>
      </c>
      <c r="C31" s="30"/>
      <c r="D31" s="30"/>
      <c r="E31" s="30"/>
      <c r="F31" s="30"/>
      <c r="G31" s="30"/>
      <c r="H31" s="30"/>
      <c r="I31" s="30"/>
      <c r="J31" s="46">
        <v>4071</v>
      </c>
      <c r="K31" s="46"/>
      <c r="L31" s="30"/>
      <c r="M31" s="30" t="str">
        <f>VLOOKUP(J31,[1]leden!A$1:C$65536,3,FALSE)</f>
        <v>K.BiGi</v>
      </c>
      <c r="P31" s="8"/>
      <c r="Q31" s="9"/>
      <c r="R31" s="9"/>
      <c r="S31" s="9"/>
      <c r="T31" s="9"/>
      <c r="U31" s="9"/>
      <c r="V31" s="9"/>
      <c r="W31" s="9"/>
      <c r="X31" s="9"/>
      <c r="Y31" s="9"/>
      <c r="Z31" s="17"/>
      <c r="AB31" s="8"/>
      <c r="AC31" s="9"/>
      <c r="AD31" s="9"/>
      <c r="AE31" s="9"/>
      <c r="AF31" s="9"/>
      <c r="AG31" s="9"/>
      <c r="AH31" s="9"/>
      <c r="AI31" s="9"/>
      <c r="AJ31" s="9"/>
      <c r="AK31" s="9"/>
      <c r="AL31" s="17"/>
    </row>
    <row r="32" spans="1:38" ht="14.25" x14ac:dyDescent="0.2">
      <c r="B32" s="35"/>
      <c r="P32" s="6"/>
      <c r="Q32" s="33"/>
      <c r="R32" s="33"/>
      <c r="S32" s="33"/>
      <c r="T32" s="33"/>
      <c r="U32" s="33"/>
      <c r="V32" s="33"/>
      <c r="W32" s="33"/>
      <c r="X32" s="33"/>
      <c r="AA32" s="6"/>
      <c r="AB32" s="33"/>
      <c r="AC32" s="33"/>
      <c r="AD32" s="33"/>
      <c r="AE32" s="33"/>
      <c r="AF32" s="33"/>
      <c r="AG32" s="33"/>
      <c r="AH32" s="33"/>
      <c r="AI32" s="6"/>
    </row>
    <row r="33" spans="1:38" x14ac:dyDescent="0.2">
      <c r="A33" s="27" t="s">
        <v>39</v>
      </c>
      <c r="B33" s="28"/>
    </row>
    <row r="35" spans="1:38" x14ac:dyDescent="0.2">
      <c r="B35" s="29" t="s">
        <v>7</v>
      </c>
      <c r="P35" s="29" t="s">
        <v>8</v>
      </c>
    </row>
    <row r="37" spans="1:38" x14ac:dyDescent="0.2">
      <c r="A37" s="4">
        <v>1</v>
      </c>
      <c r="B37" s="30" t="str">
        <f>VLOOKUP(J37,[1]leden!A$1:B$65536,2,FALSE)</f>
        <v>VAN VOSSELEN Christoph</v>
      </c>
      <c r="C37" s="30"/>
      <c r="D37" s="30"/>
      <c r="E37" s="30"/>
      <c r="F37" s="30"/>
      <c r="G37" s="30"/>
      <c r="H37" s="30"/>
      <c r="I37" s="30"/>
      <c r="J37" s="46">
        <v>6117</v>
      </c>
      <c r="K37" s="46"/>
      <c r="L37" s="30"/>
      <c r="M37" s="30" t="str">
        <f>VLOOKUP(J37,[1]leden!A$1:C$65536,3,FALSE)</f>
        <v>KGV</v>
      </c>
      <c r="P37" s="47" t="s">
        <v>13</v>
      </c>
      <c r="Q37" s="48"/>
      <c r="R37" s="48"/>
      <c r="S37" s="48"/>
      <c r="T37" s="48"/>
      <c r="U37" s="48"/>
      <c r="V37" s="48"/>
      <c r="W37" s="48"/>
      <c r="X37" s="48"/>
      <c r="Y37" s="48"/>
      <c r="Z37" s="49"/>
      <c r="AB37" s="50" t="s">
        <v>14</v>
      </c>
      <c r="AC37" s="51"/>
      <c r="AD37" s="51"/>
      <c r="AE37" s="51"/>
      <c r="AF37" s="51"/>
      <c r="AG37" s="51"/>
      <c r="AH37" s="51"/>
      <c r="AI37" s="51"/>
      <c r="AJ37" s="51"/>
      <c r="AK37" s="51"/>
      <c r="AL37" s="52"/>
    </row>
    <row r="38" spans="1:38" x14ac:dyDescent="0.2">
      <c r="A38" s="4">
        <v>2</v>
      </c>
      <c r="B38" s="30" t="str">
        <f>VLOOKUP(J38,[1]leden!A$1:B$65536,2,FALSE)</f>
        <v>WAEM Kris</v>
      </c>
      <c r="C38" s="30"/>
      <c r="D38" s="30"/>
      <c r="E38" s="30"/>
      <c r="F38" s="30"/>
      <c r="G38" s="30"/>
      <c r="H38" s="30"/>
      <c r="I38" s="30"/>
      <c r="J38" s="46">
        <v>9082</v>
      </c>
      <c r="K38" s="46"/>
      <c r="L38" s="30"/>
      <c r="M38" s="30" t="str">
        <f>VLOOKUP(J38,[1]leden!A$1:C$65536,3,FALSE)</f>
        <v>KGV</v>
      </c>
      <c r="P38" s="5"/>
      <c r="Q38" s="6"/>
      <c r="R38" s="6"/>
      <c r="S38" s="6"/>
      <c r="T38" s="6"/>
      <c r="U38" s="6"/>
      <c r="V38" s="6"/>
      <c r="W38" s="6"/>
      <c r="X38" s="6"/>
      <c r="Y38" s="6"/>
      <c r="Z38" s="7"/>
      <c r="AB38" s="5"/>
      <c r="AF38" s="31"/>
      <c r="AJ38" s="6"/>
      <c r="AK38" s="6"/>
      <c r="AL38" s="7"/>
    </row>
    <row r="39" spans="1:38" x14ac:dyDescent="0.2">
      <c r="A39" s="4">
        <v>3</v>
      </c>
      <c r="B39" s="30" t="str">
        <f>VLOOKUP(J39,[1]leden!A$1:B$65536,2,FALSE)</f>
        <v>DE SAEGER Dany</v>
      </c>
      <c r="C39" s="30"/>
      <c r="D39" s="30"/>
      <c r="E39" s="30"/>
      <c r="F39" s="30"/>
      <c r="G39" s="30"/>
      <c r="H39" s="30"/>
      <c r="I39" s="30"/>
      <c r="J39" s="46">
        <v>4952</v>
      </c>
      <c r="K39" s="46"/>
      <c r="L39" s="30"/>
      <c r="M39" s="30" t="str">
        <f>VLOOKUP(J39,[1]leden!A$1:C$65536,3,FALSE)</f>
        <v>KSNBA</v>
      </c>
      <c r="P39" s="32"/>
      <c r="Q39" s="33"/>
      <c r="R39" s="33">
        <v>1</v>
      </c>
      <c r="S39" s="33" t="s">
        <v>11</v>
      </c>
      <c r="T39" s="33">
        <v>6</v>
      </c>
      <c r="U39" s="33"/>
      <c r="V39" s="33">
        <v>3</v>
      </c>
      <c r="W39" s="33" t="s">
        <v>11</v>
      </c>
      <c r="X39" s="33">
        <v>5</v>
      </c>
      <c r="Y39" s="33"/>
      <c r="Z39" s="34"/>
      <c r="AB39" s="5"/>
      <c r="AC39" s="33"/>
      <c r="AD39" s="33">
        <v>2</v>
      </c>
      <c r="AE39" s="33" t="s">
        <v>11</v>
      </c>
      <c r="AF39" s="33">
        <v>5</v>
      </c>
      <c r="AG39" s="33"/>
      <c r="AH39" s="33">
        <v>3</v>
      </c>
      <c r="AI39" s="33" t="s">
        <v>11</v>
      </c>
      <c r="AJ39" s="33">
        <v>6</v>
      </c>
      <c r="AK39" s="6"/>
      <c r="AL39" s="7"/>
    </row>
    <row r="40" spans="1:38" ht="14.25" x14ac:dyDescent="0.2">
      <c r="A40" s="4">
        <v>4</v>
      </c>
      <c r="B40" s="35" t="s">
        <v>15</v>
      </c>
      <c r="J40" s="53">
        <v>6122</v>
      </c>
      <c r="K40" s="53"/>
      <c r="M40" s="4" t="s">
        <v>16</v>
      </c>
      <c r="P40" s="5"/>
      <c r="Q40" s="33"/>
      <c r="R40" s="33">
        <v>1</v>
      </c>
      <c r="S40" s="33" t="s">
        <v>11</v>
      </c>
      <c r="T40" s="33">
        <v>3</v>
      </c>
      <c r="U40" s="33"/>
      <c r="V40" s="33">
        <v>2</v>
      </c>
      <c r="W40" s="33" t="s">
        <v>11</v>
      </c>
      <c r="X40" s="33">
        <v>4</v>
      </c>
      <c r="Y40" s="6"/>
      <c r="Z40" s="7"/>
      <c r="AB40" s="5"/>
      <c r="AC40" s="33"/>
      <c r="AD40" s="33">
        <v>1</v>
      </c>
      <c r="AE40" s="33" t="s">
        <v>11</v>
      </c>
      <c r="AF40" s="33">
        <v>4</v>
      </c>
      <c r="AG40" s="33"/>
      <c r="AH40" s="33">
        <v>2</v>
      </c>
      <c r="AI40" s="33" t="s">
        <v>11</v>
      </c>
      <c r="AJ40" s="33">
        <v>3</v>
      </c>
      <c r="AK40" s="6"/>
      <c r="AL40" s="7"/>
    </row>
    <row r="41" spans="1:38" x14ac:dyDescent="0.2">
      <c r="A41" s="4">
        <v>5</v>
      </c>
      <c r="B41" s="30" t="str">
        <f>VLOOKUP(J41,[1]leden!A$1:B$65536,2,FALSE)</f>
        <v>WAUTERS Tom</v>
      </c>
      <c r="J41" s="53">
        <v>4842</v>
      </c>
      <c r="K41" s="53"/>
      <c r="M41" s="30" t="str">
        <f>VLOOKUP(J41,[1]leden!A$1:C$65536,3,FALSE)</f>
        <v>WM</v>
      </c>
      <c r="P41" s="5"/>
      <c r="Q41" s="33"/>
      <c r="R41" s="33">
        <v>4</v>
      </c>
      <c r="S41" s="33" t="s">
        <v>11</v>
      </c>
      <c r="T41" s="33">
        <v>5</v>
      </c>
      <c r="U41" s="33"/>
      <c r="V41" s="33">
        <v>2</v>
      </c>
      <c r="W41" s="33" t="s">
        <v>11</v>
      </c>
      <c r="X41" s="33">
        <v>6</v>
      </c>
      <c r="Y41" s="6"/>
      <c r="Z41" s="7"/>
      <c r="AB41" s="5"/>
      <c r="AC41" s="33"/>
      <c r="AD41" s="33">
        <v>4</v>
      </c>
      <c r="AE41" s="33" t="s">
        <v>11</v>
      </c>
      <c r="AF41" s="33">
        <v>6</v>
      </c>
      <c r="AG41" s="33"/>
      <c r="AH41" s="33">
        <v>1</v>
      </c>
      <c r="AI41" s="33" t="s">
        <v>11</v>
      </c>
      <c r="AJ41" s="33">
        <v>5</v>
      </c>
      <c r="AK41" s="6"/>
      <c r="AL41" s="7"/>
    </row>
    <row r="42" spans="1:38" x14ac:dyDescent="0.2">
      <c r="A42" s="4">
        <v>6</v>
      </c>
      <c r="B42" s="30" t="str">
        <f>VLOOKUP(J42,[1]leden!A$1:B$65536,2,FALSE)</f>
        <v>VAN LEUVENHAGE Dylan</v>
      </c>
      <c r="C42" s="30"/>
      <c r="D42" s="30"/>
      <c r="E42" s="30"/>
      <c r="F42" s="30"/>
      <c r="G42" s="30"/>
      <c r="H42" s="30"/>
      <c r="I42" s="30"/>
      <c r="J42" s="46">
        <v>8674</v>
      </c>
      <c r="K42" s="46"/>
      <c r="L42" s="30"/>
      <c r="M42" s="30" t="str">
        <f>VLOOKUP(J42,[1]leden!A$1:C$65536,3,FALSE)</f>
        <v>BCSK</v>
      </c>
      <c r="N42" s="36"/>
      <c r="P42" s="8"/>
      <c r="Q42" s="9"/>
      <c r="R42" s="9"/>
      <c r="S42" s="9"/>
      <c r="T42" s="9"/>
      <c r="U42" s="9"/>
      <c r="V42" s="9"/>
      <c r="W42" s="9"/>
      <c r="X42" s="9"/>
      <c r="Y42" s="9"/>
      <c r="Z42" s="17"/>
      <c r="AB42" s="8"/>
      <c r="AC42" s="9"/>
      <c r="AD42" s="9"/>
      <c r="AE42" s="9"/>
      <c r="AF42" s="9"/>
      <c r="AG42" s="37"/>
      <c r="AH42" s="9"/>
      <c r="AI42" s="9"/>
      <c r="AJ42" s="9"/>
      <c r="AK42" s="9"/>
      <c r="AL42" s="17"/>
    </row>
    <row r="43" spans="1:38" x14ac:dyDescent="0.2">
      <c r="P43" s="6"/>
      <c r="Q43" s="33"/>
      <c r="R43" s="33"/>
      <c r="S43" s="33"/>
      <c r="T43" s="33"/>
      <c r="U43" s="33"/>
      <c r="V43" s="33"/>
      <c r="W43" s="33"/>
      <c r="X43" s="33"/>
      <c r="AA43" s="6"/>
      <c r="AB43" s="33"/>
      <c r="AC43" s="33"/>
      <c r="AD43" s="33"/>
      <c r="AE43" s="33"/>
      <c r="AF43" s="33"/>
      <c r="AG43" s="33"/>
      <c r="AH43" s="33"/>
      <c r="AI43" s="6"/>
    </row>
    <row r="44" spans="1:38" x14ac:dyDescent="0.2">
      <c r="B44" s="38"/>
      <c r="C44" s="38"/>
      <c r="D44" s="38"/>
      <c r="E44" s="38"/>
      <c r="F44" s="38"/>
      <c r="G44" s="38"/>
      <c r="H44" s="38"/>
      <c r="I44" s="38"/>
      <c r="J44" s="39"/>
      <c r="K44" s="39"/>
      <c r="L44" s="38"/>
      <c r="M44" s="38"/>
      <c r="N44" s="36"/>
      <c r="P44" s="6"/>
      <c r="Q44" s="33"/>
      <c r="R44" s="33"/>
      <c r="S44" s="33"/>
      <c r="T44" s="33"/>
      <c r="U44" s="33"/>
      <c r="V44" s="33"/>
      <c r="W44" s="33"/>
      <c r="X44" s="33"/>
      <c r="AA44" s="6"/>
      <c r="AB44" s="33"/>
      <c r="AC44" s="33"/>
      <c r="AD44" s="33"/>
      <c r="AE44" s="33"/>
      <c r="AF44" s="33"/>
      <c r="AG44" s="33"/>
      <c r="AH44" s="33"/>
      <c r="AI44" s="6"/>
    </row>
    <row r="45" spans="1:38" x14ac:dyDescent="0.2">
      <c r="A45" s="27" t="s">
        <v>38</v>
      </c>
      <c r="B45" s="38"/>
      <c r="C45" s="38"/>
      <c r="D45" s="38"/>
      <c r="E45" s="38"/>
      <c r="F45" s="38"/>
      <c r="G45" s="38"/>
      <c r="H45" s="38"/>
      <c r="I45" s="38"/>
      <c r="J45" s="39"/>
      <c r="K45" s="39"/>
      <c r="L45" s="38"/>
      <c r="M45" s="38"/>
      <c r="N45" s="36"/>
      <c r="P45" s="6"/>
      <c r="Q45" s="33"/>
      <c r="R45" s="33"/>
      <c r="S45" s="33"/>
      <c r="T45" s="33"/>
      <c r="U45" s="33"/>
      <c r="V45" s="33"/>
      <c r="W45" s="33"/>
      <c r="X45" s="33"/>
      <c r="AA45" s="6"/>
      <c r="AB45" s="33"/>
      <c r="AC45" s="33"/>
      <c r="AD45" s="33"/>
      <c r="AE45" s="33"/>
      <c r="AF45" s="33"/>
      <c r="AG45" s="33"/>
      <c r="AH45" s="33"/>
      <c r="AI45" s="6"/>
    </row>
    <row r="46" spans="1:38" x14ac:dyDescent="0.2">
      <c r="B46" s="38"/>
      <c r="C46" s="38"/>
      <c r="D46" s="38"/>
      <c r="E46" s="38"/>
      <c r="F46" s="38"/>
      <c r="G46" s="38"/>
      <c r="H46" s="38"/>
      <c r="I46" s="38"/>
      <c r="J46" s="39"/>
      <c r="K46" s="39"/>
      <c r="L46" s="38"/>
      <c r="M46" s="38"/>
      <c r="N46" s="36"/>
      <c r="P46" s="6"/>
      <c r="Q46" s="33"/>
      <c r="R46" s="33"/>
      <c r="S46" s="33"/>
      <c r="T46" s="33"/>
      <c r="U46" s="33"/>
      <c r="V46" s="33"/>
      <c r="W46" s="33"/>
      <c r="X46" s="33"/>
      <c r="AA46" s="6"/>
      <c r="AB46" s="33"/>
      <c r="AC46" s="33"/>
      <c r="AD46" s="33"/>
      <c r="AE46" s="33"/>
      <c r="AF46" s="33"/>
      <c r="AG46" s="33"/>
      <c r="AH46" s="33"/>
      <c r="AI46" s="6"/>
    </row>
    <row r="47" spans="1:38" x14ac:dyDescent="0.2">
      <c r="A47" s="4">
        <v>1</v>
      </c>
      <c r="B47" s="30" t="str">
        <f>VLOOKUP(J47,[1]leden!A$1:B$65536,2,FALSE)</f>
        <v>VAN DEN BROECK Harry</v>
      </c>
      <c r="C47" s="30"/>
      <c r="D47" s="30"/>
      <c r="E47" s="30"/>
      <c r="F47" s="30"/>
      <c r="G47" s="30"/>
      <c r="H47" s="30"/>
      <c r="I47" s="30"/>
      <c r="J47" s="46">
        <v>4974</v>
      </c>
      <c r="K47" s="46"/>
      <c r="L47" s="30"/>
      <c r="M47" s="30" t="s">
        <v>17</v>
      </c>
      <c r="N47" s="40"/>
      <c r="P47" s="47" t="s">
        <v>40</v>
      </c>
      <c r="Q47" s="48"/>
      <c r="R47" s="48"/>
      <c r="S47" s="48"/>
      <c r="T47" s="48"/>
      <c r="U47" s="48"/>
      <c r="V47" s="48"/>
      <c r="W47" s="48"/>
      <c r="X47" s="48"/>
      <c r="Y47" s="48"/>
      <c r="Z47" s="49"/>
      <c r="AB47" s="50" t="s">
        <v>41</v>
      </c>
      <c r="AC47" s="51"/>
      <c r="AD47" s="51"/>
      <c r="AE47" s="51"/>
      <c r="AF47" s="51"/>
      <c r="AG47" s="51"/>
      <c r="AH47" s="51"/>
      <c r="AI47" s="51"/>
      <c r="AJ47" s="51"/>
      <c r="AK47" s="51"/>
      <c r="AL47" s="52"/>
    </row>
    <row r="48" spans="1:38" x14ac:dyDescent="0.2">
      <c r="A48" s="4">
        <v>2</v>
      </c>
      <c r="B48" s="30" t="str">
        <f>VLOOKUP(J48,[1]leden!A$1:B$65536,2,FALSE)</f>
        <v>VAN ACKER Jan</v>
      </c>
      <c r="C48" s="30"/>
      <c r="D48" s="30"/>
      <c r="E48" s="30"/>
      <c r="F48" s="30"/>
      <c r="G48" s="30"/>
      <c r="H48" s="30"/>
      <c r="I48" s="30"/>
      <c r="J48" s="46">
        <v>4609</v>
      </c>
      <c r="K48" s="46"/>
      <c r="L48" s="30"/>
      <c r="M48" s="30" t="str">
        <f>VLOOKUP(J48,[1]leden!A$1:C$65536,3,FALSE)</f>
        <v>K.EBC</v>
      </c>
      <c r="N48" s="40"/>
      <c r="P48" s="5"/>
      <c r="Q48" s="6"/>
      <c r="R48" s="6"/>
      <c r="S48" s="6"/>
      <c r="T48" s="6"/>
      <c r="U48" s="6"/>
      <c r="V48" s="6"/>
      <c r="W48" s="6"/>
      <c r="X48" s="6"/>
      <c r="Y48" s="6"/>
      <c r="Z48" s="7"/>
      <c r="AB48" s="5"/>
      <c r="AF48" s="31"/>
      <c r="AJ48" s="6"/>
      <c r="AK48" s="6"/>
      <c r="AL48" s="7"/>
    </row>
    <row r="49" spans="1:38" x14ac:dyDescent="0.2">
      <c r="A49" s="4">
        <v>3</v>
      </c>
      <c r="B49" s="30" t="str">
        <f>VLOOKUP(J49,[1]leden!A$1:B$65536,2,FALSE)</f>
        <v>VERBEKEN Albert</v>
      </c>
      <c r="C49" s="30"/>
      <c r="D49" s="30"/>
      <c r="E49" s="30"/>
      <c r="F49" s="30"/>
      <c r="G49" s="30"/>
      <c r="H49" s="30"/>
      <c r="I49" s="30"/>
      <c r="J49" s="46">
        <v>4443</v>
      </c>
      <c r="K49" s="46"/>
      <c r="L49" s="30"/>
      <c r="M49" s="30" t="str">
        <f>VLOOKUP(J49,[1]leden!A$1:C$65536,3,FALSE)</f>
        <v>K.ME</v>
      </c>
      <c r="N49" s="40"/>
      <c r="P49" s="32"/>
      <c r="Q49" s="33"/>
      <c r="R49" s="33">
        <v>1</v>
      </c>
      <c r="S49" s="33" t="s">
        <v>11</v>
      </c>
      <c r="T49" s="33">
        <v>2</v>
      </c>
      <c r="U49" s="33"/>
      <c r="V49" s="33">
        <v>3</v>
      </c>
      <c r="W49" s="33" t="s">
        <v>11</v>
      </c>
      <c r="X49" s="33">
        <v>4</v>
      </c>
      <c r="Z49" s="34"/>
      <c r="AB49" s="5"/>
      <c r="AC49" s="6"/>
      <c r="AD49" s="33" t="s">
        <v>18</v>
      </c>
      <c r="AE49" s="33" t="s">
        <v>11</v>
      </c>
      <c r="AF49" s="33" t="s">
        <v>19</v>
      </c>
      <c r="AG49" s="33"/>
      <c r="AH49" s="33" t="s">
        <v>20</v>
      </c>
      <c r="AI49" s="33" t="s">
        <v>11</v>
      </c>
      <c r="AJ49" s="33" t="s">
        <v>21</v>
      </c>
      <c r="AK49" s="6"/>
      <c r="AL49" s="7"/>
    </row>
    <row r="50" spans="1:38" x14ac:dyDescent="0.2">
      <c r="A50" s="4">
        <v>4</v>
      </c>
      <c r="B50" s="30" t="str">
        <f>VLOOKUP(J50,[1]leden!A$1:B$65536,2,FALSE)</f>
        <v>VAN DEN HAUWE Filip</v>
      </c>
      <c r="C50" s="30"/>
      <c r="D50" s="30"/>
      <c r="E50" s="30"/>
      <c r="F50" s="30"/>
      <c r="G50" s="30"/>
      <c r="H50" s="30"/>
      <c r="I50" s="30"/>
      <c r="J50" s="46">
        <v>4298</v>
      </c>
      <c r="K50" s="46"/>
      <c r="L50" s="30"/>
      <c r="M50" s="30" t="s">
        <v>22</v>
      </c>
      <c r="N50" s="40"/>
      <c r="P50" s="5"/>
      <c r="Q50" s="33"/>
      <c r="R50" s="33" t="s">
        <v>18</v>
      </c>
      <c r="S50" s="33" t="s">
        <v>11</v>
      </c>
      <c r="T50" s="33" t="s">
        <v>21</v>
      </c>
      <c r="U50" s="33"/>
      <c r="V50" s="33" t="s">
        <v>19</v>
      </c>
      <c r="W50" s="33" t="s">
        <v>11</v>
      </c>
      <c r="X50" s="33" t="s">
        <v>20</v>
      </c>
      <c r="Z50" s="34"/>
      <c r="AB50" s="5"/>
      <c r="AC50" s="6"/>
      <c r="AD50" s="41" t="s">
        <v>23</v>
      </c>
      <c r="AE50" s="41"/>
      <c r="AF50" s="41"/>
      <c r="AK50" s="6"/>
      <c r="AL50" s="7"/>
    </row>
    <row r="51" spans="1:38" x14ac:dyDescent="0.2">
      <c r="B51" s="38"/>
      <c r="C51" s="38"/>
      <c r="D51" s="38"/>
      <c r="E51" s="38"/>
      <c r="F51" s="38"/>
      <c r="G51" s="38"/>
      <c r="H51" s="38"/>
      <c r="I51" s="38"/>
      <c r="J51" s="39"/>
      <c r="K51" s="39"/>
      <c r="L51" s="38"/>
      <c r="M51" s="38"/>
      <c r="N51" s="36"/>
      <c r="P51" s="5"/>
      <c r="Q51" s="33"/>
      <c r="R51" s="33"/>
      <c r="S51" s="33"/>
      <c r="T51" s="33"/>
      <c r="U51" s="33"/>
      <c r="V51" s="6"/>
      <c r="W51" s="6"/>
      <c r="X51" s="6"/>
      <c r="Y51" s="33"/>
      <c r="Z51" s="34"/>
      <c r="AB51" s="5"/>
      <c r="AC51" s="6"/>
      <c r="AD51" s="6">
        <v>1</v>
      </c>
      <c r="AE51" s="6" t="s">
        <v>11</v>
      </c>
      <c r="AF51" s="6">
        <v>2</v>
      </c>
      <c r="AG51" s="33"/>
      <c r="AH51" s="33">
        <v>3</v>
      </c>
      <c r="AI51" s="33" t="s">
        <v>11</v>
      </c>
      <c r="AJ51" s="33">
        <v>4</v>
      </c>
      <c r="AK51" s="6"/>
      <c r="AL51" s="7"/>
    </row>
    <row r="52" spans="1:38" x14ac:dyDescent="0.2"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38"/>
      <c r="M52" s="38"/>
      <c r="N52" s="36"/>
      <c r="P52" s="8"/>
      <c r="Q52" s="9"/>
      <c r="R52" s="9"/>
      <c r="S52" s="9"/>
      <c r="T52" s="9"/>
      <c r="U52" s="9"/>
      <c r="V52" s="9"/>
      <c r="W52" s="9"/>
      <c r="X52" s="9"/>
      <c r="Y52" s="9"/>
      <c r="Z52" s="17"/>
      <c r="AB52" s="8"/>
      <c r="AC52" s="9"/>
      <c r="AD52" s="9"/>
      <c r="AE52" s="9"/>
      <c r="AF52" s="9"/>
      <c r="AG52" s="37"/>
      <c r="AH52" s="9"/>
      <c r="AI52" s="9"/>
      <c r="AJ52" s="9"/>
      <c r="AK52" s="9"/>
      <c r="AL52" s="17"/>
    </row>
    <row r="53" spans="1:38" x14ac:dyDescent="0.2">
      <c r="B53" s="38"/>
      <c r="C53" s="38"/>
      <c r="D53" s="38"/>
      <c r="E53" s="38"/>
      <c r="F53" s="38"/>
      <c r="G53" s="38"/>
      <c r="H53" s="38"/>
      <c r="I53" s="38"/>
      <c r="J53" s="39"/>
      <c r="K53" s="39"/>
      <c r="L53" s="38"/>
      <c r="M53" s="38"/>
      <c r="N53" s="36"/>
      <c r="P53" s="6"/>
      <c r="Q53" s="33"/>
      <c r="R53" s="33"/>
      <c r="S53" s="33"/>
      <c r="T53" s="33"/>
      <c r="U53" s="33"/>
      <c r="V53" s="33"/>
      <c r="W53" s="33"/>
      <c r="X53" s="33"/>
      <c r="AA53" s="6"/>
      <c r="AB53" s="33"/>
      <c r="AC53" s="33"/>
      <c r="AD53" s="33"/>
      <c r="AE53" s="33"/>
      <c r="AF53" s="33"/>
      <c r="AG53" s="33"/>
      <c r="AH53" s="33"/>
      <c r="AI53" s="6"/>
    </row>
    <row r="54" spans="1:38" x14ac:dyDescent="0.2">
      <c r="B54" s="38"/>
      <c r="C54" s="38"/>
      <c r="D54" s="38"/>
      <c r="E54" s="38"/>
      <c r="F54" s="38"/>
      <c r="G54" s="38"/>
      <c r="H54" s="38"/>
      <c r="I54" s="38"/>
      <c r="J54" s="39"/>
      <c r="K54" s="39"/>
      <c r="L54" s="38"/>
      <c r="M54" s="38"/>
      <c r="N54" s="36"/>
      <c r="P54" s="6"/>
      <c r="Q54" s="33"/>
      <c r="R54" s="33"/>
      <c r="S54" s="33"/>
      <c r="T54" s="33"/>
      <c r="U54" s="33"/>
      <c r="V54" s="33"/>
      <c r="W54" s="33"/>
      <c r="X54" s="33"/>
      <c r="AA54" s="6"/>
      <c r="AB54" s="33"/>
      <c r="AC54" s="33"/>
      <c r="AD54" s="33"/>
      <c r="AE54" s="33"/>
      <c r="AF54" s="33"/>
      <c r="AG54" s="33"/>
      <c r="AH54" s="33"/>
      <c r="AI54" s="6"/>
    </row>
    <row r="55" spans="1:38" x14ac:dyDescent="0.2">
      <c r="B55" s="38"/>
      <c r="C55" s="38"/>
      <c r="D55" s="38"/>
      <c r="E55" s="38"/>
      <c r="F55" s="38"/>
      <c r="G55" s="38"/>
      <c r="H55" s="38"/>
      <c r="I55" s="38"/>
      <c r="J55" s="39"/>
      <c r="K55" s="39"/>
      <c r="L55" s="38"/>
      <c r="M55" s="38"/>
      <c r="N55" s="36"/>
      <c r="P55" s="6"/>
      <c r="Q55" s="33"/>
      <c r="R55" s="33"/>
      <c r="S55" s="33"/>
      <c r="T55" s="33"/>
      <c r="U55" s="33"/>
      <c r="V55" s="33"/>
      <c r="W55" s="33"/>
      <c r="X55" s="33"/>
      <c r="AA55" s="6"/>
      <c r="AB55" s="33"/>
      <c r="AC55" s="33"/>
      <c r="AD55" s="33"/>
      <c r="AE55" s="33"/>
      <c r="AF55" s="33"/>
      <c r="AG55" s="33"/>
      <c r="AH55" s="33"/>
      <c r="AI55" s="6"/>
    </row>
    <row r="56" spans="1:38" x14ac:dyDescent="0.2">
      <c r="B56" s="38"/>
      <c r="C56" s="38"/>
      <c r="D56" s="38"/>
      <c r="E56" s="38"/>
      <c r="F56" s="38"/>
      <c r="G56" s="38"/>
      <c r="H56" s="38"/>
      <c r="I56" s="38"/>
      <c r="J56" s="39"/>
      <c r="K56" s="39"/>
      <c r="L56" s="38"/>
      <c r="M56" s="38"/>
      <c r="N56" s="36"/>
      <c r="P56" s="6"/>
      <c r="Q56" s="33"/>
      <c r="R56" s="33"/>
      <c r="S56" s="33"/>
      <c r="T56" s="33"/>
      <c r="U56" s="33"/>
      <c r="V56" s="33"/>
      <c r="W56" s="33"/>
      <c r="X56" s="33"/>
      <c r="AA56" s="6"/>
      <c r="AB56" s="33"/>
      <c r="AC56" s="33"/>
      <c r="AD56" s="33"/>
      <c r="AE56" s="33"/>
      <c r="AF56" s="33"/>
      <c r="AG56" s="33"/>
      <c r="AH56" s="33"/>
      <c r="AI56" s="6"/>
    </row>
    <row r="57" spans="1:38" x14ac:dyDescent="0.2">
      <c r="A57" s="4" t="s">
        <v>24</v>
      </c>
      <c r="B57" s="42" t="s">
        <v>25</v>
      </c>
      <c r="P57" s="36"/>
      <c r="AD57" s="33"/>
      <c r="AE57" s="33"/>
      <c r="AF57" s="33"/>
      <c r="AG57" s="33"/>
      <c r="AH57" s="33"/>
      <c r="AI57" s="6"/>
    </row>
    <row r="59" spans="1:38" x14ac:dyDescent="0.2">
      <c r="A59" s="4" t="s">
        <v>24</v>
      </c>
      <c r="B59" s="42" t="s">
        <v>26</v>
      </c>
      <c r="G59" s="4" t="s">
        <v>42</v>
      </c>
      <c r="H59" s="43"/>
      <c r="I59" s="28"/>
      <c r="L59" s="28"/>
    </row>
    <row r="60" spans="1:38" x14ac:dyDescent="0.2">
      <c r="B60" s="28"/>
      <c r="G60" s="4" t="s">
        <v>27</v>
      </c>
      <c r="H60" s="43"/>
      <c r="I60" s="28"/>
      <c r="L60" s="28"/>
    </row>
    <row r="61" spans="1:38" x14ac:dyDescent="0.2">
      <c r="B61" s="28"/>
      <c r="D61" s="43"/>
      <c r="E61" s="28"/>
      <c r="H61" s="28"/>
      <c r="J61" s="28"/>
    </row>
    <row r="62" spans="1:38" x14ac:dyDescent="0.2">
      <c r="A62" s="4" t="s">
        <v>24</v>
      </c>
      <c r="B62" s="44" t="s">
        <v>28</v>
      </c>
      <c r="D62" s="43"/>
      <c r="E62" s="28"/>
      <c r="H62" s="28"/>
      <c r="J62" s="28"/>
    </row>
    <row r="63" spans="1:38" x14ac:dyDescent="0.2">
      <c r="B63" s="28"/>
      <c r="D63" s="43"/>
      <c r="E63" s="28"/>
      <c r="H63" s="28"/>
      <c r="J63" s="28"/>
    </row>
    <row r="64" spans="1:38" x14ac:dyDescent="0.2">
      <c r="B64" s="28"/>
      <c r="D64" s="43"/>
      <c r="E64" s="28"/>
      <c r="H64" s="28"/>
      <c r="J64" s="28"/>
    </row>
    <row r="65" spans="1:25" x14ac:dyDescent="0.2">
      <c r="A65" s="4" t="s">
        <v>24</v>
      </c>
      <c r="B65" s="44" t="s">
        <v>29</v>
      </c>
      <c r="C65" s="40"/>
      <c r="D65" s="45"/>
      <c r="E65" s="28"/>
      <c r="F65" s="40"/>
      <c r="G65" s="40"/>
      <c r="H65" s="28"/>
      <c r="J65" s="28"/>
    </row>
    <row r="66" spans="1:25" x14ac:dyDescent="0.2">
      <c r="B66" s="28"/>
      <c r="D66" s="43"/>
      <c r="E66" s="28"/>
      <c r="H66" s="28"/>
      <c r="J66" s="28"/>
    </row>
    <row r="67" spans="1:25" x14ac:dyDescent="0.2">
      <c r="A67" s="4" t="s">
        <v>24</v>
      </c>
      <c r="B67" s="30" t="s">
        <v>30</v>
      </c>
      <c r="D67" s="43"/>
      <c r="E67" s="28"/>
      <c r="H67" s="28"/>
      <c r="J67" s="28"/>
    </row>
    <row r="68" spans="1:25" x14ac:dyDescent="0.2">
      <c r="B68" s="28"/>
      <c r="D68" s="43"/>
      <c r="E68" s="28"/>
      <c r="H68" s="28"/>
      <c r="J68" s="28"/>
    </row>
    <row r="69" spans="1:25" x14ac:dyDescent="0.2">
      <c r="A69" s="4" t="s">
        <v>24</v>
      </c>
      <c r="B69" s="28" t="s">
        <v>31</v>
      </c>
      <c r="D69" s="43"/>
      <c r="E69" s="28"/>
      <c r="H69" s="28"/>
      <c r="J69" s="28"/>
    </row>
    <row r="70" spans="1:25" x14ac:dyDescent="0.2">
      <c r="B70" s="28" t="s">
        <v>32</v>
      </c>
      <c r="D70" s="43"/>
      <c r="E70" s="28"/>
      <c r="H70" s="28"/>
      <c r="J70" s="28"/>
    </row>
    <row r="72" spans="1:25" x14ac:dyDescent="0.2">
      <c r="D72" s="59">
        <f ca="1">TODAY()</f>
        <v>42017</v>
      </c>
      <c r="E72" s="59"/>
      <c r="F72" s="59"/>
      <c r="G72" s="59"/>
      <c r="H72" s="59"/>
      <c r="I72" s="59"/>
      <c r="J72" s="59"/>
      <c r="Y72" s="28" t="s">
        <v>33</v>
      </c>
    </row>
    <row r="73" spans="1:25" x14ac:dyDescent="0.2">
      <c r="D73" s="28"/>
      <c r="F73" s="43"/>
      <c r="G73" s="28"/>
      <c r="Y73" s="28" t="s">
        <v>34</v>
      </c>
    </row>
  </sheetData>
  <mergeCells count="36">
    <mergeCell ref="J49:K49"/>
    <mergeCell ref="J50:K50"/>
    <mergeCell ref="D72:J72"/>
    <mergeCell ref="J19:K19"/>
    <mergeCell ref="J41:K41"/>
    <mergeCell ref="J42:K42"/>
    <mergeCell ref="J47:K47"/>
    <mergeCell ref="J30:K30"/>
    <mergeCell ref="J48:K48"/>
    <mergeCell ref="J37:K37"/>
    <mergeCell ref="J31:K31"/>
    <mergeCell ref="J29:K29"/>
    <mergeCell ref="J26:K26"/>
    <mergeCell ref="P47:Z47"/>
    <mergeCell ref="AB47:AL47"/>
    <mergeCell ref="J28:K28"/>
    <mergeCell ref="J18:K18"/>
    <mergeCell ref="J21:K21"/>
    <mergeCell ref="P26:Z26"/>
    <mergeCell ref="AB26:AL26"/>
    <mergeCell ref="J27:K27"/>
    <mergeCell ref="P37:Z37"/>
    <mergeCell ref="AB37:AL37"/>
    <mergeCell ref="J38:K38"/>
    <mergeCell ref="J39:K39"/>
    <mergeCell ref="J40:K40"/>
    <mergeCell ref="J15:K15"/>
    <mergeCell ref="P15:Z15"/>
    <mergeCell ref="AB15:AL15"/>
    <mergeCell ref="J17:K17"/>
    <mergeCell ref="F2:AE2"/>
    <mergeCell ref="F3:AE3"/>
    <mergeCell ref="F4:AE4"/>
    <mergeCell ref="U6:AE6"/>
    <mergeCell ref="A9:AJ9"/>
    <mergeCell ref="J16:K16"/>
  </mergeCells>
  <pageMargins left="0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2bandKB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2015-01-10T20:09:38Z</dcterms:created>
  <dcterms:modified xsi:type="dcterms:W3CDTF">2015-01-13T08:57:06Z</dcterms:modified>
</cp:coreProperties>
</file>