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'[2]Deelnemers'!$F$6</definedName>
    <definedName name="SP_02">'[2]Deelnemers'!$F$7</definedName>
  </definedNames>
  <calcPr fullCalcOnLoad="1"/>
</workbook>
</file>

<file path=xl/sharedStrings.xml><?xml version="1.0" encoding="utf-8"?>
<sst xmlns="http://schemas.openxmlformats.org/spreadsheetml/2006/main" count="106" uniqueCount="62">
  <si>
    <t>GEWEST BEIDE - VLAANDEREN</t>
  </si>
  <si>
    <t>sportjaar :</t>
  </si>
  <si>
    <t>2012-2013</t>
  </si>
  <si>
    <t xml:space="preserve">DISTRICT :  </t>
  </si>
  <si>
    <t>KAMPIOENSCHAP VAN BELGIE : EXC 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</si>
  <si>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</si>
  <si>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</si>
  <si>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</si>
  <si>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</si>
  <si>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</si>
  <si>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</si>
  <si>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</si>
  <si>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</si>
  <si>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</si>
  <si>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</si>
  <si>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</si>
  <si>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RODTS Piet</t>
  </si>
  <si>
    <t>KAS</t>
  </si>
  <si>
    <t>MG</t>
  </si>
  <si>
    <t>VERHELST Daniel</t>
  </si>
  <si>
    <t>UN</t>
  </si>
  <si>
    <t>WULFRANCK Luc</t>
  </si>
  <si>
    <t>BAETENS Mark</t>
  </si>
  <si>
    <t>BvG</t>
  </si>
  <si>
    <t>OG</t>
  </si>
  <si>
    <t>BOLLE Jean-Marie</t>
  </si>
  <si>
    <t>OBA</t>
  </si>
  <si>
    <t>FEYS Gunter</t>
  </si>
  <si>
    <t>DE SAEGER Dany</t>
  </si>
  <si>
    <t>K.SNBA</t>
  </si>
  <si>
    <t>PRIEUS Andy</t>
  </si>
  <si>
    <t>K.Br</t>
  </si>
  <si>
    <t>TEMMERMAN Walter</t>
  </si>
  <si>
    <t>KOH</t>
  </si>
  <si>
    <t>GILLADE Luc</t>
  </si>
  <si>
    <t>VANDENHAUWE Filip</t>
  </si>
  <si>
    <t>STER</t>
  </si>
  <si>
    <t>D'HONDT Luc</t>
  </si>
  <si>
    <t>QU</t>
  </si>
  <si>
    <t>NICHELSON Pascal</t>
  </si>
  <si>
    <t>KEWM</t>
  </si>
  <si>
    <t>GOETHALS Didier</t>
  </si>
  <si>
    <t>K.GHOK</t>
  </si>
  <si>
    <t>DUYCK Peter</t>
  </si>
  <si>
    <t>DOS</t>
  </si>
  <si>
    <t>MOSTREY Peter</t>
  </si>
  <si>
    <t>COENEN Philip</t>
  </si>
  <si>
    <t>DE WITTE Jeffrey</t>
  </si>
  <si>
    <t>BCSK</t>
  </si>
  <si>
    <t>DE RUYTE Tom</t>
  </si>
  <si>
    <t>CORNELISSEN Pierre</t>
  </si>
  <si>
    <t>VAN KERCKHOVEN Dirk</t>
  </si>
  <si>
    <t>VAN VOSSELEN Christoph</t>
  </si>
  <si>
    <t>KGV</t>
  </si>
  <si>
    <t xml:space="preserve">ZIJN GEPLAATST VOOR DE NATIONALE VOORRONDE </t>
  </si>
  <si>
    <t>FORFAITS</t>
  </si>
  <si>
    <t xml:space="preserve">VANDEWEGHE Eric </t>
  </si>
  <si>
    <t>ED</t>
  </si>
  <si>
    <t>SAVER André</t>
  </si>
  <si>
    <t>DEPOORTER Chris</t>
  </si>
  <si>
    <t>DK</t>
  </si>
  <si>
    <t>BAS Jacques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</si>
</sst>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33" borderId="10" xfId="57" applyFont="1" applyFill="1" applyBorder="1" applyAlignment="1">
      <alignment horizontal="left"/>
      <protection/>
    </xf>
    <xf numFmtId="0" fontId="19" fillId="34" borderId="10" xfId="57" applyFont="1" applyFill="1" applyBorder="1" applyAlignment="1">
      <alignment horizontal="center"/>
      <protection/>
    </xf>
    <xf numFmtId="0" fontId="20" fillId="34" borderId="11" xfId="57" applyFont="1" applyFill="1" applyBorder="1" applyAlignment="1">
      <alignment horizontal="center"/>
      <protection/>
    </xf>
    <xf numFmtId="0" fontId="21" fillId="34" borderId="11" xfId="57" applyFont="1" applyFill="1" applyBorder="1" applyAlignment="1">
      <alignment horizontal="center"/>
      <protection/>
    </xf>
    <xf numFmtId="0" fontId="21" fillId="34" borderId="12" xfId="57" applyFont="1" applyFill="1" applyBorder="1" applyAlignment="1">
      <alignment horizontal="left"/>
      <protection/>
    </xf>
    <xf numFmtId="0" fontId="19" fillId="33" borderId="13" xfId="57" applyFont="1" applyFill="1" applyBorder="1" applyAlignment="1">
      <alignment horizontal="left"/>
      <protection/>
    </xf>
    <xf numFmtId="0" fontId="19" fillId="34" borderId="13" xfId="57" applyFont="1" applyFill="1" applyBorder="1" applyAlignment="1">
      <alignment horizontal="center"/>
      <protection/>
    </xf>
    <xf numFmtId="0" fontId="21" fillId="34" borderId="0" xfId="57" applyFont="1" applyFill="1" applyBorder="1" applyAlignment="1">
      <alignment horizontal="left"/>
      <protection/>
    </xf>
    <xf numFmtId="0" fontId="22" fillId="34" borderId="0" xfId="57" applyFont="1" applyFill="1" applyBorder="1" applyAlignment="1">
      <alignment horizontal="left"/>
      <protection/>
    </xf>
    <xf numFmtId="0" fontId="23" fillId="34" borderId="0" xfId="57" applyFont="1" applyFill="1" applyBorder="1">
      <alignment/>
      <protection/>
    </xf>
    <xf numFmtId="0" fontId="21" fillId="34" borderId="0" xfId="57" applyFont="1" applyFill="1" applyBorder="1" applyAlignment="1">
      <alignment horizontal="center"/>
      <protection/>
    </xf>
    <xf numFmtId="1" fontId="21" fillId="34" borderId="0" xfId="57" applyNumberFormat="1" applyFont="1" applyFill="1" applyBorder="1" applyAlignment="1">
      <alignment horizontal="center"/>
      <protection/>
    </xf>
    <xf numFmtId="164" fontId="21" fillId="34" borderId="0" xfId="57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24" fillId="33" borderId="13" xfId="57" applyFont="1" applyFill="1" applyBorder="1" applyAlignment="1">
      <alignment horizontal="left"/>
      <protection/>
    </xf>
    <xf numFmtId="0" fontId="24" fillId="34" borderId="13" xfId="57" applyFont="1" applyFill="1" applyBorder="1" applyAlignment="1">
      <alignment horizontal="center"/>
      <protection/>
    </xf>
    <xf numFmtId="0" fontId="24" fillId="34" borderId="0" xfId="57" applyFont="1" applyFill="1" applyBorder="1" applyAlignment="1">
      <alignment horizontal="left"/>
      <protection/>
    </xf>
    <xf numFmtId="0" fontId="20" fillId="34" borderId="0" xfId="57" applyFont="1" applyFill="1" applyBorder="1" applyAlignment="1">
      <alignment horizontal="left"/>
      <protection/>
    </xf>
    <xf numFmtId="0" fontId="20" fillId="34" borderId="0" xfId="57" applyFont="1" applyFill="1" applyBorder="1">
      <alignment/>
      <protection/>
    </xf>
    <xf numFmtId="0" fontId="20" fillId="34" borderId="0" xfId="57" applyFont="1" applyFill="1" applyBorder="1" applyAlignment="1">
      <alignment horizontal="center"/>
      <protection/>
    </xf>
    <xf numFmtId="1" fontId="20" fillId="34" borderId="0" xfId="57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8" fillId="33" borderId="15" xfId="57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9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0" fillId="0" borderId="0" xfId="57" applyFont="1" applyAlignment="1">
      <alignment horizontal="center"/>
      <protection/>
    </xf>
    <xf numFmtId="0" fontId="25" fillId="0" borderId="0" xfId="0" applyFont="1" applyAlignment="1">
      <alignment/>
    </xf>
    <xf numFmtId="1" fontId="30" fillId="0" borderId="0" xfId="57" applyNumberFormat="1" applyFont="1" applyAlignment="1">
      <alignment horizontal="center"/>
      <protection/>
    </xf>
    <xf numFmtId="165" fontId="30" fillId="0" borderId="0" xfId="57" applyNumberFormat="1" applyFont="1" applyAlignment="1">
      <alignment horizontal="right"/>
      <protection/>
    </xf>
    <xf numFmtId="0" fontId="45" fillId="0" borderId="0" xfId="0" applyFont="1" applyAlignment="1">
      <alignment/>
    </xf>
    <xf numFmtId="0" fontId="25" fillId="0" borderId="0" xfId="0" applyFont="1" applyAlignment="1">
      <alignment horizontal="left"/>
    </xf>
    <xf numFmtId="0" fontId="30" fillId="0" borderId="0" xfId="57" applyFont="1" applyAlignment="1">
      <alignment horizontal="left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left"/>
      <protection/>
    </xf>
    <xf numFmtId="0" fontId="18" fillId="0" borderId="0" xfId="57" applyFont="1" applyAlignment="1">
      <alignment horizontal="center"/>
      <protection/>
    </xf>
    <xf numFmtId="1" fontId="18" fillId="0" borderId="0" xfId="57" applyNumberFormat="1" applyFont="1" applyAlignment="1">
      <alignment horizontal="center"/>
      <protection/>
    </xf>
    <xf numFmtId="0" fontId="18" fillId="0" borderId="0" xfId="57" applyFont="1" applyAlignment="1">
      <alignment horizontal="right"/>
      <protection/>
    </xf>
    <xf numFmtId="0" fontId="30" fillId="0" borderId="0" xfId="57" applyFont="1">
      <alignment/>
      <protection/>
    </xf>
    <xf numFmtId="0" fontId="31" fillId="0" borderId="0" xfId="57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_Model Nieuw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te%20versturen\VL_%20exc%203banden%20kb_%20uitsl%20voorron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B1">
      <selection activeCell="N17" sqref="N17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2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3">
        <f ca="1">TODAY()</f>
        <v>41271</v>
      </c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4"/>
      <c r="N3" s="14"/>
      <c r="O3" s="23"/>
      <c r="P3" s="15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ht="6.75" customHeight="1"/>
    <row r="9" spans="2:15" ht="11.25" customHeight="1">
      <c r="B9"/>
      <c r="C9" s="34" t="s">
        <v>7</v>
      </c>
      <c r="D9" s="34" t="s">
        <v>8</v>
      </c>
      <c r="E9" s="34"/>
      <c r="F9" s="34" t="s">
        <v>9</v>
      </c>
      <c r="G9" s="34"/>
      <c r="H9" s="34"/>
      <c r="I9" s="28"/>
      <c r="J9" s="34" t="s">
        <v>10</v>
      </c>
      <c r="K9" s="35" t="s">
        <v>11</v>
      </c>
      <c r="L9" s="34" t="s">
        <v>12</v>
      </c>
      <c r="M9" s="34" t="s">
        <v>13</v>
      </c>
      <c r="N9" s="34" t="s">
        <v>14</v>
      </c>
      <c r="O9" s="34" t="s">
        <v>15</v>
      </c>
    </row>
    <row r="10" spans="2:15" ht="15">
      <c r="B10">
        <f>B9+1</f>
        <v>1</v>
      </c>
      <c r="C10" s="36">
        <v>4524</v>
      </c>
      <c r="D10" s="37" t="s">
        <v>16</v>
      </c>
      <c r="F10" s="28" t="s">
        <v>17</v>
      </c>
      <c r="J10" s="28">
        <v>6</v>
      </c>
      <c r="K10" s="38">
        <v>197</v>
      </c>
      <c r="L10" s="28">
        <v>170</v>
      </c>
      <c r="M10" s="39">
        <v>1.1583235294117649</v>
      </c>
      <c r="N10" s="28">
        <v>6</v>
      </c>
      <c r="O10" s="28" t="s">
        <v>18</v>
      </c>
    </row>
    <row r="11" spans="2:15" ht="15">
      <c r="B11">
        <f>B10+1</f>
        <v>2</v>
      </c>
      <c r="C11" s="36">
        <v>6930</v>
      </c>
      <c r="D11" s="37" t="s">
        <v>19</v>
      </c>
      <c r="F11" s="28" t="s">
        <v>20</v>
      </c>
      <c r="J11" s="28">
        <v>6</v>
      </c>
      <c r="K11" s="38">
        <v>194</v>
      </c>
      <c r="L11" s="28">
        <v>191</v>
      </c>
      <c r="M11" s="39">
        <v>1.0152068062827226</v>
      </c>
      <c r="N11" s="28">
        <v>6</v>
      </c>
      <c r="O11" s="28" t="s">
        <v>18</v>
      </c>
    </row>
    <row r="12" spans="2:15" ht="15">
      <c r="B12">
        <f aca="true" t="shared" si="0" ref="B12:B37">B11+1</f>
        <v>3</v>
      </c>
      <c r="C12" s="36">
        <v>4531</v>
      </c>
      <c r="D12" s="37" t="s">
        <v>21</v>
      </c>
      <c r="F12" s="28" t="s">
        <v>20</v>
      </c>
      <c r="J12" s="28">
        <v>4</v>
      </c>
      <c r="K12" s="38">
        <v>190</v>
      </c>
      <c r="L12" s="28">
        <v>192</v>
      </c>
      <c r="M12" s="39">
        <v>0.9890833333333334</v>
      </c>
      <c r="N12" s="28">
        <v>8</v>
      </c>
      <c r="O12" s="28" t="s">
        <v>18</v>
      </c>
    </row>
    <row r="13" spans="2:15" ht="15">
      <c r="B13">
        <f t="shared" si="0"/>
        <v>4</v>
      </c>
      <c r="C13" s="36">
        <v>4942</v>
      </c>
      <c r="D13" s="37" t="s">
        <v>22</v>
      </c>
      <c r="F13" s="28" t="s">
        <v>23</v>
      </c>
      <c r="J13" s="28">
        <v>0</v>
      </c>
      <c r="K13" s="38">
        <v>142</v>
      </c>
      <c r="L13" s="28">
        <v>177</v>
      </c>
      <c r="M13" s="39">
        <v>0.8017598870056498</v>
      </c>
      <c r="N13" s="28">
        <v>11</v>
      </c>
      <c r="O13" s="28" t="s">
        <v>24</v>
      </c>
    </row>
    <row r="14" spans="2:14" ht="15">
      <c r="B14"/>
      <c r="C14" s="36"/>
      <c r="D14" s="37"/>
      <c r="F14" s="28"/>
      <c r="J14" s="28"/>
      <c r="K14" s="38"/>
      <c r="L14" s="28"/>
      <c r="M14" s="39"/>
      <c r="N14" s="28"/>
    </row>
    <row r="15" spans="2:15" ht="15">
      <c r="B15">
        <f t="shared" si="0"/>
        <v>1</v>
      </c>
      <c r="C15" s="36">
        <v>4246</v>
      </c>
      <c r="D15" s="37" t="s">
        <v>25</v>
      </c>
      <c r="F15" s="28" t="s">
        <v>26</v>
      </c>
      <c r="J15" s="28">
        <v>6</v>
      </c>
      <c r="K15" s="38">
        <v>199</v>
      </c>
      <c r="L15" s="28">
        <v>197</v>
      </c>
      <c r="M15" s="39">
        <v>1.0096522842639595</v>
      </c>
      <c r="N15" s="28">
        <v>8</v>
      </c>
      <c r="O15" s="28" t="s">
        <v>18</v>
      </c>
    </row>
    <row r="16" spans="2:15" ht="15">
      <c r="B16">
        <f t="shared" si="0"/>
        <v>2</v>
      </c>
      <c r="C16" s="36">
        <v>4516</v>
      </c>
      <c r="D16" s="37" t="s">
        <v>27</v>
      </c>
      <c r="F16" s="28" t="s">
        <v>17</v>
      </c>
      <c r="J16" s="28">
        <v>6</v>
      </c>
      <c r="K16" s="38">
        <v>171</v>
      </c>
      <c r="L16" s="28">
        <v>180</v>
      </c>
      <c r="M16" s="39">
        <v>0.9495</v>
      </c>
      <c r="N16" s="28">
        <v>8</v>
      </c>
      <c r="O16" s="28" t="s">
        <v>24</v>
      </c>
    </row>
    <row r="17" spans="2:15" ht="15">
      <c r="B17">
        <f t="shared" si="0"/>
        <v>3</v>
      </c>
      <c r="C17" s="36">
        <v>4952</v>
      </c>
      <c r="D17" s="37" t="s">
        <v>28</v>
      </c>
      <c r="F17" s="28" t="s">
        <v>29</v>
      </c>
      <c r="J17" s="28">
        <v>0</v>
      </c>
      <c r="K17" s="38">
        <v>170</v>
      </c>
      <c r="L17" s="28">
        <v>189</v>
      </c>
      <c r="M17" s="39">
        <v>0.8989708994708995</v>
      </c>
      <c r="N17" s="28">
        <v>6</v>
      </c>
      <c r="O17" s="28" t="s">
        <v>24</v>
      </c>
    </row>
    <row r="18" spans="2:14" ht="15">
      <c r="B18"/>
      <c r="C18" s="36"/>
      <c r="D18" s="37"/>
      <c r="F18" s="28"/>
      <c r="J18" s="28"/>
      <c r="K18" s="38"/>
      <c r="L18" s="28"/>
      <c r="M18" s="39"/>
      <c r="N18" s="28"/>
    </row>
    <row r="19" spans="2:14" ht="15">
      <c r="B19"/>
      <c r="C19" s="36"/>
      <c r="D19" s="37"/>
      <c r="F19" s="28"/>
      <c r="J19" s="28"/>
      <c r="K19" s="38"/>
      <c r="L19" s="28"/>
      <c r="M19" s="39"/>
      <c r="N19" s="28"/>
    </row>
    <row r="20" spans="2:14" ht="15">
      <c r="B20"/>
      <c r="C20" s="36"/>
      <c r="D20" s="37"/>
      <c r="F20" s="28"/>
      <c r="J20" s="28"/>
      <c r="K20" s="38"/>
      <c r="L20" s="28"/>
      <c r="M20" s="39"/>
      <c r="N20" s="28"/>
    </row>
    <row r="21" spans="2:15" ht="15">
      <c r="B21">
        <f t="shared" si="0"/>
        <v>1</v>
      </c>
      <c r="C21" s="36">
        <v>4363</v>
      </c>
      <c r="D21" s="37" t="s">
        <v>30</v>
      </c>
      <c r="F21" s="28" t="s">
        <v>31</v>
      </c>
      <c r="J21" s="28">
        <v>6</v>
      </c>
      <c r="K21" s="38">
        <v>199</v>
      </c>
      <c r="L21" s="28">
        <v>219</v>
      </c>
      <c r="M21" s="39">
        <v>0.908175799086758</v>
      </c>
      <c r="N21" s="28">
        <v>9</v>
      </c>
      <c r="O21" s="28" t="s">
        <v>24</v>
      </c>
    </row>
    <row r="22" spans="2:15" ht="15">
      <c r="B22">
        <f t="shared" si="0"/>
        <v>2</v>
      </c>
      <c r="C22" s="28">
        <v>4387</v>
      </c>
      <c r="D22" s="37" t="s">
        <v>32</v>
      </c>
      <c r="F22" s="28" t="s">
        <v>33</v>
      </c>
      <c r="J22" s="28">
        <v>4</v>
      </c>
      <c r="K22" s="38">
        <v>184</v>
      </c>
      <c r="L22" s="28">
        <v>202</v>
      </c>
      <c r="M22" s="39">
        <v>0.910391089108911</v>
      </c>
      <c r="N22" s="28">
        <v>6</v>
      </c>
      <c r="O22" s="28" t="s">
        <v>24</v>
      </c>
    </row>
    <row r="23" spans="2:15" ht="15">
      <c r="B23">
        <f t="shared" si="0"/>
        <v>3</v>
      </c>
      <c r="C23" s="28">
        <v>4290</v>
      </c>
      <c r="D23" s="37" t="s">
        <v>34</v>
      </c>
      <c r="F23" s="28" t="s">
        <v>33</v>
      </c>
      <c r="J23" s="28">
        <v>4</v>
      </c>
      <c r="K23" s="38">
        <v>178</v>
      </c>
      <c r="L23" s="28">
        <v>214</v>
      </c>
      <c r="M23" s="39">
        <v>0.8312757009345795</v>
      </c>
      <c r="N23" s="28">
        <v>8</v>
      </c>
      <c r="O23" s="28" t="s">
        <v>24</v>
      </c>
    </row>
    <row r="24" spans="2:15" ht="15">
      <c r="B24">
        <f t="shared" si="0"/>
        <v>4</v>
      </c>
      <c r="C24" s="28">
        <v>4298</v>
      </c>
      <c r="D24" s="37" t="s">
        <v>35</v>
      </c>
      <c r="F24" s="28" t="s">
        <v>36</v>
      </c>
      <c r="J24" s="28">
        <v>4</v>
      </c>
      <c r="K24" s="38">
        <v>176</v>
      </c>
      <c r="L24" s="28">
        <v>220</v>
      </c>
      <c r="M24" s="39">
        <v>0.7995000000000001</v>
      </c>
      <c r="N24" s="28">
        <v>7</v>
      </c>
      <c r="O24" s="28" t="s">
        <v>24</v>
      </c>
    </row>
    <row r="25" spans="2:15" ht="15">
      <c r="B25">
        <f t="shared" si="0"/>
        <v>5</v>
      </c>
      <c r="C25" s="28">
        <v>8683</v>
      </c>
      <c r="D25" s="37" t="s">
        <v>37</v>
      </c>
      <c r="F25" s="28" t="s">
        <v>38</v>
      </c>
      <c r="J25" s="28">
        <v>2</v>
      </c>
      <c r="K25" s="38">
        <v>161</v>
      </c>
      <c r="L25" s="28">
        <v>231</v>
      </c>
      <c r="M25" s="39">
        <v>0.6964696969696971</v>
      </c>
      <c r="N25" s="28">
        <v>6</v>
      </c>
      <c r="O25" s="28" t="str">
        <f>IF(M25&lt;0.79,"OG",IF(AND(M25&gt;=0.79,M25&lt;0.975),"MG",IF(M25&gt;=0.975,"PR","")))</f>
        <v>OG</v>
      </c>
    </row>
    <row r="26" spans="2:14" ht="15">
      <c r="B26"/>
      <c r="C26" s="28"/>
      <c r="D26" s="37"/>
      <c r="F26" s="28"/>
      <c r="J26" s="28"/>
      <c r="K26" s="38"/>
      <c r="L26" s="28"/>
      <c r="M26" s="39"/>
      <c r="N26" s="28"/>
    </row>
    <row r="27" spans="2:15" ht="15">
      <c r="B27">
        <f t="shared" si="0"/>
        <v>1</v>
      </c>
      <c r="C27" s="28">
        <v>5746</v>
      </c>
      <c r="D27" s="37" t="s">
        <v>39</v>
      </c>
      <c r="F27" s="28" t="s">
        <v>40</v>
      </c>
      <c r="J27" s="28">
        <v>6</v>
      </c>
      <c r="K27" s="38">
        <v>192</v>
      </c>
      <c r="L27" s="28">
        <v>169</v>
      </c>
      <c r="M27" s="39">
        <v>1.135594674556213</v>
      </c>
      <c r="N27" s="28">
        <v>9</v>
      </c>
      <c r="O27" s="28" t="s">
        <v>18</v>
      </c>
    </row>
    <row r="28" spans="2:15" ht="15">
      <c r="B28">
        <f t="shared" si="0"/>
        <v>2</v>
      </c>
      <c r="C28" s="28">
        <v>4775</v>
      </c>
      <c r="D28" s="37" t="s">
        <v>41</v>
      </c>
      <c r="F28" s="28" t="s">
        <v>42</v>
      </c>
      <c r="J28" s="28">
        <v>4</v>
      </c>
      <c r="K28" s="38">
        <v>195</v>
      </c>
      <c r="L28" s="28">
        <v>181</v>
      </c>
      <c r="M28" s="39">
        <v>1.0768480662983426</v>
      </c>
      <c r="N28" s="28">
        <v>7</v>
      </c>
      <c r="O28" s="28" t="s">
        <v>18</v>
      </c>
    </row>
    <row r="29" spans="2:15" ht="15">
      <c r="B29">
        <f t="shared" si="0"/>
        <v>3</v>
      </c>
      <c r="C29" s="28">
        <v>4774</v>
      </c>
      <c r="D29" s="37" t="s">
        <v>43</v>
      </c>
      <c r="F29" s="28" t="s">
        <v>44</v>
      </c>
      <c r="J29" s="28">
        <v>2</v>
      </c>
      <c r="K29" s="38">
        <v>175</v>
      </c>
      <c r="L29" s="28">
        <v>170</v>
      </c>
      <c r="M29" s="39">
        <v>1.0289117647058823</v>
      </c>
      <c r="N29" s="28">
        <v>7</v>
      </c>
      <c r="O29" s="28" t="s">
        <v>18</v>
      </c>
    </row>
    <row r="30" spans="2:15" ht="15">
      <c r="B30">
        <f t="shared" si="0"/>
        <v>4</v>
      </c>
      <c r="C30" s="28">
        <v>4693</v>
      </c>
      <c r="D30" s="37" t="s">
        <v>45</v>
      </c>
      <c r="F30" s="28" t="s">
        <v>44</v>
      </c>
      <c r="J30" s="28">
        <v>4</v>
      </c>
      <c r="K30" s="38">
        <v>174</v>
      </c>
      <c r="L30" s="28">
        <v>180</v>
      </c>
      <c r="M30" s="39">
        <v>0.9661666666666667</v>
      </c>
      <c r="N30" s="28">
        <v>9</v>
      </c>
      <c r="O30" s="28" t="s">
        <v>24</v>
      </c>
    </row>
    <row r="31" ht="15">
      <c r="B31"/>
    </row>
    <row r="32" spans="2:15" ht="15">
      <c r="B32">
        <f t="shared" si="0"/>
        <v>1</v>
      </c>
      <c r="C32" s="28">
        <v>1329</v>
      </c>
      <c r="D32" s="37" t="s">
        <v>46</v>
      </c>
      <c r="F32" s="28" t="s">
        <v>29</v>
      </c>
      <c r="J32" s="28">
        <v>6</v>
      </c>
      <c r="K32" s="38">
        <v>157.11860000000001</v>
      </c>
      <c r="L32" s="28">
        <v>142</v>
      </c>
      <c r="M32" s="39">
        <v>1.105969014084507</v>
      </c>
      <c r="N32" s="28">
        <v>7</v>
      </c>
      <c r="O32" s="28" t="s">
        <v>18</v>
      </c>
    </row>
    <row r="33" spans="2:15" ht="15">
      <c r="B33">
        <f t="shared" si="0"/>
        <v>2</v>
      </c>
      <c r="C33" s="28">
        <v>6489</v>
      </c>
      <c r="D33" s="37" t="s">
        <v>47</v>
      </c>
      <c r="F33" s="28" t="s">
        <v>48</v>
      </c>
      <c r="J33" s="28">
        <v>4</v>
      </c>
      <c r="K33" s="38">
        <v>165.29240000000001</v>
      </c>
      <c r="L33" s="28">
        <v>151</v>
      </c>
      <c r="M33" s="39">
        <v>1.0941516556291393</v>
      </c>
      <c r="N33" s="28">
        <v>6</v>
      </c>
      <c r="O33" s="28" t="s">
        <v>18</v>
      </c>
    </row>
    <row r="34" spans="2:15" ht="15">
      <c r="B34">
        <f t="shared" si="0"/>
        <v>3</v>
      </c>
      <c r="C34" s="28">
        <v>6743</v>
      </c>
      <c r="D34" s="37" t="s">
        <v>49</v>
      </c>
      <c r="F34" s="28" t="s">
        <v>29</v>
      </c>
      <c r="J34" s="28">
        <v>4</v>
      </c>
      <c r="K34" s="38">
        <v>158.935</v>
      </c>
      <c r="L34" s="28">
        <v>160</v>
      </c>
      <c r="M34" s="39">
        <v>0.99284375</v>
      </c>
      <c r="N34" s="28">
        <v>11</v>
      </c>
      <c r="O34" s="28" t="s">
        <v>18</v>
      </c>
    </row>
    <row r="35" spans="2:15" ht="15">
      <c r="B35">
        <f t="shared" si="0"/>
        <v>4</v>
      </c>
      <c r="C35" s="28">
        <v>4907</v>
      </c>
      <c r="D35" s="37" t="s">
        <v>50</v>
      </c>
      <c r="F35" s="28" t="s">
        <v>29</v>
      </c>
      <c r="J35" s="28">
        <v>4</v>
      </c>
      <c r="K35" s="38">
        <v>156.2104</v>
      </c>
      <c r="L35" s="28">
        <v>158</v>
      </c>
      <c r="M35" s="39">
        <v>0.988173417721519</v>
      </c>
      <c r="N35" s="28">
        <v>8</v>
      </c>
      <c r="O35" s="28" t="s">
        <v>18</v>
      </c>
    </row>
    <row r="36" spans="2:15" ht="15">
      <c r="B36">
        <f t="shared" si="0"/>
        <v>5</v>
      </c>
      <c r="C36" s="28">
        <v>1215</v>
      </c>
      <c r="D36" s="37" t="s">
        <v>51</v>
      </c>
      <c r="F36" s="28" t="s">
        <v>48</v>
      </c>
      <c r="J36" s="28">
        <v>4</v>
      </c>
      <c r="K36" s="38">
        <v>150.7612</v>
      </c>
      <c r="L36" s="28">
        <v>201</v>
      </c>
      <c r="M36" s="39">
        <v>0.749555721393035</v>
      </c>
      <c r="N36" s="28">
        <v>5</v>
      </c>
      <c r="O36" s="28" t="str">
        <f>IF(M36&lt;0.79,"OG",IF(AND(M36&gt;=0.79,M36&lt;0.975),"MG",IF(M36&gt;=0.975,"PR","")))</f>
        <v>OG</v>
      </c>
    </row>
    <row r="37" spans="2:16" ht="15">
      <c r="B37">
        <f t="shared" si="0"/>
        <v>6</v>
      </c>
      <c r="C37" s="28">
        <v>6117</v>
      </c>
      <c r="D37" s="37" t="s">
        <v>52</v>
      </c>
      <c r="F37" s="28" t="s">
        <v>53</v>
      </c>
      <c r="J37" s="28">
        <v>2</v>
      </c>
      <c r="K37" s="38">
        <v>158.935</v>
      </c>
      <c r="L37" s="28">
        <v>174</v>
      </c>
      <c r="M37" s="39">
        <v>0.9129195402298851</v>
      </c>
      <c r="N37" s="28">
        <v>8</v>
      </c>
      <c r="O37" s="28" t="s">
        <v>24</v>
      </c>
      <c r="P37" s="40"/>
    </row>
    <row r="40" spans="2:16" ht="21">
      <c r="B40" s="41" t="s">
        <v>54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2:16" ht="15">
      <c r="B41" s="42">
        <v>1</v>
      </c>
      <c r="C41" s="36">
        <v>4524</v>
      </c>
      <c r="D41" s="37" t="s">
        <v>16</v>
      </c>
      <c r="F41" s="28" t="s">
        <v>17</v>
      </c>
      <c r="J41" s="39">
        <v>1.1583235294117649</v>
      </c>
      <c r="O41"/>
      <c r="P41" s="28"/>
    </row>
    <row r="42" spans="2:16" ht="15">
      <c r="B42" s="42">
        <v>2</v>
      </c>
      <c r="C42" s="28">
        <v>5746</v>
      </c>
      <c r="D42" s="37" t="s">
        <v>39</v>
      </c>
      <c r="F42" s="28" t="s">
        <v>40</v>
      </c>
      <c r="J42" s="39">
        <v>1.135594674556213</v>
      </c>
      <c r="O42"/>
      <c r="P42" s="28"/>
    </row>
    <row r="43" spans="2:16" ht="15">
      <c r="B43" s="42">
        <v>3</v>
      </c>
      <c r="C43" s="28">
        <v>1329</v>
      </c>
      <c r="D43" s="37" t="s">
        <v>46</v>
      </c>
      <c r="F43" s="28" t="s">
        <v>29</v>
      </c>
      <c r="J43" s="39">
        <v>1.105969014084507</v>
      </c>
      <c r="O43"/>
      <c r="P43" s="28"/>
    </row>
    <row r="44" spans="2:16" ht="15">
      <c r="B44" s="42">
        <v>4</v>
      </c>
      <c r="C44" s="36">
        <v>4246</v>
      </c>
      <c r="D44" s="37" t="s">
        <v>25</v>
      </c>
      <c r="F44" s="28" t="s">
        <v>26</v>
      </c>
      <c r="J44" s="39">
        <v>1.0096522842639595</v>
      </c>
      <c r="O44"/>
      <c r="P44" s="28"/>
    </row>
    <row r="45" spans="2:16" ht="15">
      <c r="B45" s="42">
        <v>5</v>
      </c>
      <c r="C45" s="36">
        <v>4363</v>
      </c>
      <c r="D45" s="37" t="s">
        <v>30</v>
      </c>
      <c r="F45" s="28" t="s">
        <v>31</v>
      </c>
      <c r="J45" s="39">
        <v>0.908175799086758</v>
      </c>
      <c r="O45"/>
      <c r="P45" s="28"/>
    </row>
    <row r="46" spans="2:16" ht="15">
      <c r="B46" s="42">
        <v>6</v>
      </c>
      <c r="C46" s="28">
        <v>6489</v>
      </c>
      <c r="D46" s="37" t="s">
        <v>47</v>
      </c>
      <c r="F46" s="28" t="s">
        <v>48</v>
      </c>
      <c r="J46" s="39">
        <v>1.0941516556291393</v>
      </c>
      <c r="O46"/>
      <c r="P46" s="28"/>
    </row>
    <row r="47" spans="2:16" ht="15">
      <c r="B47" s="42">
        <v>7</v>
      </c>
      <c r="C47" s="28">
        <v>4775</v>
      </c>
      <c r="D47" s="37" t="s">
        <v>41</v>
      </c>
      <c r="F47" s="28" t="s">
        <v>42</v>
      </c>
      <c r="G47" s="43"/>
      <c r="H47" s="43"/>
      <c r="I47" s="43"/>
      <c r="J47" s="39">
        <v>1.0768480662983426</v>
      </c>
      <c r="O47"/>
      <c r="P47" s="28"/>
    </row>
    <row r="48" spans="2:16" ht="15">
      <c r="B48" s="42">
        <v>8</v>
      </c>
      <c r="C48" s="36">
        <v>6930</v>
      </c>
      <c r="D48" s="37" t="s">
        <v>19</v>
      </c>
      <c r="F48" s="28" t="s">
        <v>20</v>
      </c>
      <c r="J48" s="39">
        <v>1.0152068062827226</v>
      </c>
      <c r="O48"/>
      <c r="P48" s="28"/>
    </row>
    <row r="49" spans="2:16" ht="15">
      <c r="B49" s="44"/>
      <c r="K49" s="45"/>
      <c r="M49" s="46"/>
      <c r="O49"/>
      <c r="P49" s="28"/>
    </row>
    <row r="51" ht="15">
      <c r="C51" s="47" t="s">
        <v>55</v>
      </c>
    </row>
    <row r="52" ht="15">
      <c r="B52" s="48"/>
    </row>
    <row r="53" spans="3:6" ht="15">
      <c r="C53">
        <v>5207</v>
      </c>
      <c r="D53" t="s">
        <v>56</v>
      </c>
      <c r="F53" t="s">
        <v>57</v>
      </c>
    </row>
    <row r="54" spans="2:13" ht="15">
      <c r="B54" s="49"/>
      <c r="C54">
        <v>5190</v>
      </c>
      <c r="D54" s="50" t="s">
        <v>58</v>
      </c>
      <c r="E54" s="50"/>
      <c r="F54" s="51" t="s">
        <v>31</v>
      </c>
      <c r="G54" s="52"/>
      <c r="H54" s="52"/>
      <c r="I54" s="52"/>
      <c r="J54" s="52"/>
      <c r="K54" s="53"/>
      <c r="L54" s="52"/>
      <c r="M54" s="50"/>
    </row>
    <row r="55" spans="2:6" ht="15">
      <c r="B55" s="52"/>
      <c r="C55" s="54">
        <v>4184</v>
      </c>
      <c r="D55" s="50" t="s">
        <v>59</v>
      </c>
      <c r="F55" t="s">
        <v>60</v>
      </c>
    </row>
    <row r="56" spans="2:15" ht="15">
      <c r="B56" s="52"/>
      <c r="C56">
        <v>4659</v>
      </c>
      <c r="D56" t="s">
        <v>61</v>
      </c>
      <c r="E56" s="49"/>
      <c r="F56" s="50" t="s">
        <v>42</v>
      </c>
      <c r="G56" s="55"/>
      <c r="H56" s="49"/>
      <c r="I56" s="43"/>
      <c r="J56" s="43"/>
      <c r="K56" s="45"/>
      <c r="L56" s="49"/>
      <c r="M56" s="43"/>
      <c r="N56" s="49"/>
      <c r="O56" s="50"/>
    </row>
    <row r="57" spans="2:15" ht="15">
      <c r="B57" s="52"/>
      <c r="E57" s="49"/>
      <c r="F57" s="55"/>
      <c r="G57" s="55"/>
      <c r="H57" s="49"/>
      <c r="I57" s="43"/>
      <c r="J57" s="43"/>
      <c r="K57" s="45"/>
      <c r="L57" s="49"/>
      <c r="M57" s="43"/>
      <c r="N57" s="49"/>
      <c r="O57" s="50"/>
    </row>
    <row r="58" spans="2:15" ht="15">
      <c r="B58" s="52"/>
      <c r="E58" s="49"/>
      <c r="F58" s="55"/>
      <c r="G58" s="55"/>
      <c r="H58" s="49"/>
      <c r="I58" s="43"/>
      <c r="J58" s="43"/>
      <c r="K58" s="45"/>
      <c r="L58" s="49"/>
      <c r="M58" s="43"/>
      <c r="N58" s="49"/>
      <c r="O58" s="50"/>
    </row>
    <row r="59" spans="2:13" ht="15">
      <c r="B59" s="52"/>
      <c r="C59" s="49"/>
      <c r="D59" s="50"/>
      <c r="E59" s="50"/>
      <c r="F59" s="51"/>
      <c r="G59" s="52"/>
      <c r="H59" s="52"/>
      <c r="I59" s="52"/>
      <c r="J59" s="52"/>
      <c r="K59" s="53"/>
      <c r="L59" s="51"/>
      <c r="M59" s="50"/>
    </row>
    <row r="60" spans="2:13" ht="15">
      <c r="B60" s="52"/>
      <c r="C60" s="49"/>
      <c r="D60" s="50"/>
      <c r="E60" s="50"/>
      <c r="F60" s="51"/>
      <c r="G60" s="52"/>
      <c r="H60" s="52"/>
      <c r="I60" s="52"/>
      <c r="J60" s="52"/>
      <c r="K60" s="53"/>
      <c r="L60" s="51"/>
      <c r="M60" s="50"/>
    </row>
    <row r="61" spans="2:13" ht="15">
      <c r="B61" s="52"/>
      <c r="C61" s="56"/>
      <c r="D61" s="55"/>
      <c r="E61" s="55"/>
      <c r="F61" s="49"/>
      <c r="G61" s="43"/>
      <c r="H61" s="43"/>
      <c r="I61" s="43"/>
      <c r="J61" s="43"/>
      <c r="K61" s="45"/>
      <c r="L61" s="49"/>
      <c r="M61" s="50"/>
    </row>
    <row r="62" spans="2:13" ht="15">
      <c r="B62" s="52"/>
      <c r="C62" s="51"/>
      <c r="D62" s="50"/>
      <c r="E62" s="50"/>
      <c r="F62" s="51"/>
      <c r="G62" s="52"/>
      <c r="H62" s="52"/>
      <c r="I62" s="52"/>
      <c r="J62" s="52"/>
      <c r="K62" s="53"/>
      <c r="L62" s="51"/>
      <c r="M62" s="50"/>
    </row>
  </sheetData>
  <sheetProtection/>
  <mergeCells count="4">
    <mergeCell ref="C1:N1"/>
    <mergeCell ref="B4:P4"/>
    <mergeCell ref="A7:P7"/>
    <mergeCell ref="B40:P40"/>
  </mergeCells>
  <printOptions/>
  <pageMargins left="0.3937007874015748" right="0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2012-12-28T18:00:25Z</dcterms:created>
  <dcterms:modified xsi:type="dcterms:W3CDTF">2012-12-28T18:01:37Z</dcterms:modified>
  <cp:category/>
  <cp:version/>
  <cp:contentType/>
  <cp:contentStatus/>
</cp:coreProperties>
</file>