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BBB\2017-2018\kalenders\"/>
    </mc:Choice>
  </mc:AlternateContent>
  <bookViews>
    <workbookView xWindow="0" yWindow="0" windowWidth="23040" windowHeight="9048" xr2:uid="{CAAF2D99-80F4-4FA9-986B-C15D1C25D78B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26" i="1"/>
  <c r="F25" i="1"/>
  <c r="D25" i="1"/>
  <c r="F24" i="1"/>
  <c r="D24" i="1"/>
  <c r="F23" i="1"/>
  <c r="D23" i="1"/>
  <c r="M20" i="1"/>
  <c r="O20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<sst xmlns="http://schemas.openxmlformats.org/spreadsheetml/2006/main" count="76" uniqueCount="52">
  <si>
    <t>GEWEST BEIDE - VLAANDEREN</t>
  </si>
  <si>
    <t>sportjaar :</t>
  </si>
  <si>
    <t>2017-2018</t>
  </si>
  <si>
    <t>DISTRICT :  ZUIDWESTVLAANDEREN</t>
  </si>
  <si>
    <t>KAMPIOENSCHAP VAN BELGIE : 4° KADER KB</t>
  </si>
  <si>
    <t xml:space="preserve">VZW/ASBL – Zetel/Siège : 3000 LEUVEN,Martelarenplein 13 </t>
  </si>
  <si>
    <t>UITSLAG VOORRONDE 4° KADER 38/2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</si>
  <si>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</si>
  <si>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</si>
  <si>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</si>
  <si>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</si>
  <si>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</si>
  <si>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</si>
  <si>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</si>
  <si>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</si>
  <si>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</si>
  <si>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VERCAEMERE Jaak</t>
  </si>
  <si>
    <t>K.GHOK</t>
  </si>
  <si>
    <t>4°</t>
  </si>
  <si>
    <t>MG</t>
  </si>
  <si>
    <t>VERBRUGGHE Philippe</t>
  </si>
  <si>
    <t>CLAUS Gino</t>
  </si>
  <si>
    <t>DE MOOR Willy</t>
  </si>
  <si>
    <t>OG</t>
  </si>
  <si>
    <t>DENOULET Johan</t>
  </si>
  <si>
    <t>KK</t>
  </si>
  <si>
    <t>EVERAERDT Corneel</t>
  </si>
  <si>
    <t>WOH</t>
  </si>
  <si>
    <t>DENEUT Johan</t>
  </si>
  <si>
    <t>VROMANT Marc</t>
  </si>
  <si>
    <t>CORNELISSEN Jacky</t>
  </si>
  <si>
    <t>VAN DEN BUVERIE Eric</t>
  </si>
  <si>
    <t>DISTRICTFINALE 4° KADER 38/2 KLEIN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</si>
  <si>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</si>
  <si>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</si>
  <si>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</si>
  <si>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</si>
  <si>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donderdag 19 oktober 2017 om 19u00</t>
  </si>
  <si>
    <r>
      <t xml:space="preserve">Te spelen punten : </t>
    </r>
    <r>
      <rPr>
        <b/>
        <sz val="11"/>
        <color indexed="8"/>
        <rFont val="Calibri"/>
        <family val="2"/>
      </rPr>
      <t>90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</si>
  <si>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</si>
  <si>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5.00</t>
  </si>
  <si>
    <t>2.  Matchpunten onder minimumgemiddelde : 5.00</t>
  </si>
  <si>
    <t>Wedstrijdrooster : 1) 1-4 &amp; 2) 2-3, vervolgens V1-W2 &amp; V2-W1 en ten slotte W1-W2 &amp; V1-V2</t>
  </si>
  <si>
    <t>De winnaar speelt de gewestelijke finale in het district Gent in het weekend van 16 &amp; 17/12/2017.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</si>
  <si>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</si>
  <si>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</si>
  <si>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</si>
  <si>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</si>
  <si>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</si>
  <si>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</si>
  <si>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17 september 2017</t>
  </si>
  <si>
    <t>Uiterste speeldatum: zondag 22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</si>
</sst>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</cellXfs>
  <cellStyles count="2">
    <cellStyle name="Standaard" xfId="0" builtinId="0"/>
    <cellStyle name="Standaard_Model Nieuw" xfId="1" xr:uid="{77E6C213-FBFA-4861-8A79-B0AED6B40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B283F-47B2-4601-8C24-AE6011A2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83820</xdr:colOff>
      <xdr:row>44</xdr:row>
      <xdr:rowOff>83820</xdr:rowOff>
    </xdr:from>
    <xdr:to>
      <xdr:col>14</xdr:col>
      <xdr:colOff>312420</xdr:colOff>
      <xdr:row>48</xdr:row>
      <xdr:rowOff>167640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6CCE9C62-0C4D-4D52-81BD-E544CE1A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" y="8092440"/>
          <a:ext cx="537210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4e%20kader%2038-2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</row>
        <row r="597">
          <cell r="C597">
            <v>178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</row>
        <row r="738">
          <cell r="C738">
            <v>137</v>
          </cell>
        </row>
        <row r="742">
          <cell r="A742">
            <v>717</v>
          </cell>
        </row>
        <row r="744">
          <cell r="A744" t="str">
            <v>Clubs</v>
          </cell>
          <cell r="B74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84D1-11B0-489A-A640-2229781A1BCE}">
  <dimension ref="A1:P46"/>
  <sheetViews>
    <sheetView tabSelected="1" workbookViewId="0">
      <selection activeCell="B1" sqref="B1"/>
    </sheetView>
  </sheetViews>
  <sheetFormatPr defaultRowHeight="14.4"/>
  <cols>
    <col min="1" max="1" width="0.33203125" customWidth="1"/>
    <col min="2" max="2" width="6.33203125" style="30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30" customWidth="1"/>
    <col min="8" max="8" width="2.33203125" customWidth="1"/>
    <col min="9" max="9" width="2.88671875" customWidth="1"/>
    <col min="10" max="10" width="5.88671875" customWidth="1"/>
    <col min="11" max="11" width="6" style="34" customWidth="1"/>
    <col min="12" max="12" width="5.5546875" customWidth="1"/>
    <col min="13" max="13" width="6.5546875" customWidth="1"/>
    <col min="14" max="14" width="7.33203125" customWidth="1"/>
    <col min="15" max="15" width="8.44140625" style="30" customWidth="1"/>
    <col min="16" max="16" width="8" customWidth="1"/>
    <col min="18" max="18" width="9.44140625" bestFit="1" customWidth="1"/>
    <col min="257" max="257" width="0.33203125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.33203125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.33203125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.33203125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.33203125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.33203125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.33203125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.33203125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.33203125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.33203125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.33203125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.33203125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.33203125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.33203125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.33203125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.33203125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.33203125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.33203125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.33203125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.33203125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.33203125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.33203125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.33203125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.33203125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.33203125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.33203125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.33203125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.33203125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.33203125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.33203125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.33203125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.33203125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.33203125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.33203125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.33203125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.33203125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.33203125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.33203125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.33203125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.33203125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.33203125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.33203125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.33203125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.33203125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.33203125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.33203125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.33203125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.33203125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.33203125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.33203125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.33203125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.33203125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.33203125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.33203125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.33203125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.33203125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.33203125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.33203125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.33203125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.33203125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.33203125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.33203125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.33203125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2.75" customHeight="1">
      <c r="C5" s="31" t="s">
        <v>5</v>
      </c>
      <c r="D5" s="32"/>
      <c r="E5" s="32"/>
      <c r="F5" s="33"/>
    </row>
    <row r="6" spans="1:16" ht="6" customHeight="1" thickBot="1"/>
    <row r="7" spans="1:16" ht="18.600000000000001" thickBot="1">
      <c r="A7" s="35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1:16" ht="6.75" customHeight="1"/>
    <row r="9" spans="1:16">
      <c r="B9"/>
      <c r="C9" s="38" t="s">
        <v>7</v>
      </c>
      <c r="D9" s="38" t="s">
        <v>8</v>
      </c>
      <c r="E9" s="38"/>
      <c r="F9" s="38" t="s">
        <v>9</v>
      </c>
      <c r="G9" s="38"/>
      <c r="H9" s="38"/>
      <c r="I9" s="30"/>
      <c r="J9" s="38" t="s">
        <v>10</v>
      </c>
      <c r="K9" s="39" t="s">
        <v>11</v>
      </c>
      <c r="L9" s="38" t="s">
        <v>12</v>
      </c>
      <c r="M9" s="38" t="s">
        <v>13</v>
      </c>
      <c r="N9" s="38" t="s">
        <v>14</v>
      </c>
      <c r="O9" s="38" t="s">
        <v>15</v>
      </c>
    </row>
    <row r="10" spans="1:16">
      <c r="B10">
        <f>B9+1</f>
        <v>1</v>
      </c>
      <c r="C10" s="40">
        <v>8088</v>
      </c>
      <c r="D10" s="41" t="s">
        <v>16</v>
      </c>
      <c r="F10" s="30" t="s">
        <v>17</v>
      </c>
      <c r="H10" t="s">
        <v>18</v>
      </c>
      <c r="J10" s="30">
        <v>6</v>
      </c>
      <c r="K10" s="42">
        <v>355</v>
      </c>
      <c r="L10" s="30">
        <v>57</v>
      </c>
      <c r="M10" s="43">
        <v>6.227570175438597</v>
      </c>
      <c r="N10" s="30">
        <v>50</v>
      </c>
      <c r="O10" s="30" t="s">
        <v>19</v>
      </c>
    </row>
    <row r="11" spans="1:16">
      <c r="B11">
        <f>B10+1</f>
        <v>2</v>
      </c>
      <c r="C11" s="40">
        <v>9274</v>
      </c>
      <c r="D11" s="41" t="s">
        <v>20</v>
      </c>
      <c r="F11" s="30" t="s">
        <v>17</v>
      </c>
      <c r="H11" t="s">
        <v>18</v>
      </c>
      <c r="J11" s="30">
        <v>6</v>
      </c>
      <c r="K11" s="42">
        <v>345</v>
      </c>
      <c r="L11" s="30">
        <v>69</v>
      </c>
      <c r="M11" s="43">
        <v>4.9995000000000003</v>
      </c>
      <c r="N11" s="30">
        <v>40</v>
      </c>
      <c r="O11" s="30" t="s">
        <v>19</v>
      </c>
    </row>
    <row r="12" spans="1:16">
      <c r="B12">
        <f t="shared" ref="B12:B19" si="0">B11+1</f>
        <v>3</v>
      </c>
      <c r="C12" s="40">
        <v>7308</v>
      </c>
      <c r="D12" s="41" t="s">
        <v>21</v>
      </c>
      <c r="F12" s="30" t="s">
        <v>17</v>
      </c>
      <c r="H12" t="s">
        <v>18</v>
      </c>
      <c r="J12" s="30">
        <v>4</v>
      </c>
      <c r="K12" s="42">
        <v>314</v>
      </c>
      <c r="L12" s="30">
        <v>57</v>
      </c>
      <c r="M12" s="43">
        <v>5.5082719298245619</v>
      </c>
      <c r="N12" s="30">
        <v>39</v>
      </c>
      <c r="O12" s="30" t="s">
        <v>19</v>
      </c>
    </row>
    <row r="13" spans="1:16">
      <c r="B13">
        <f t="shared" si="0"/>
        <v>4</v>
      </c>
      <c r="C13" s="40">
        <v>4791</v>
      </c>
      <c r="D13" s="41" t="s">
        <v>22</v>
      </c>
      <c r="F13" s="30" t="s">
        <v>17</v>
      </c>
      <c r="H13" t="s">
        <v>18</v>
      </c>
      <c r="J13" s="30">
        <v>6</v>
      </c>
      <c r="K13" s="42">
        <v>358</v>
      </c>
      <c r="L13" s="30">
        <v>72</v>
      </c>
      <c r="M13" s="43">
        <v>4.9717222222222226</v>
      </c>
      <c r="N13" s="30">
        <v>30</v>
      </c>
      <c r="O13" s="30" t="s">
        <v>23</v>
      </c>
    </row>
    <row r="14" spans="1:16">
      <c r="B14">
        <f t="shared" si="0"/>
        <v>5</v>
      </c>
      <c r="C14" s="40">
        <v>6730</v>
      </c>
      <c r="D14" s="41" t="s">
        <v>24</v>
      </c>
      <c r="F14" s="30" t="s">
        <v>25</v>
      </c>
      <c r="H14" t="s">
        <v>18</v>
      </c>
      <c r="J14" s="30">
        <v>6</v>
      </c>
      <c r="K14" s="42">
        <v>344</v>
      </c>
      <c r="L14" s="30">
        <v>71</v>
      </c>
      <c r="M14" s="43">
        <v>4.8445704225352113</v>
      </c>
      <c r="N14" s="30">
        <v>18</v>
      </c>
      <c r="O14" s="30" t="s">
        <v>23</v>
      </c>
    </row>
    <row r="15" spans="1:16">
      <c r="B15">
        <f t="shared" si="0"/>
        <v>6</v>
      </c>
      <c r="C15" s="40">
        <v>7315</v>
      </c>
      <c r="D15" s="41" t="s">
        <v>26</v>
      </c>
      <c r="F15" s="30" t="s">
        <v>27</v>
      </c>
      <c r="H15" t="s">
        <v>18</v>
      </c>
      <c r="J15" s="30">
        <v>4</v>
      </c>
      <c r="K15" s="42">
        <v>292</v>
      </c>
      <c r="L15" s="30">
        <v>74</v>
      </c>
      <c r="M15" s="43">
        <v>3.9454459459459459</v>
      </c>
      <c r="N15" s="30">
        <v>24</v>
      </c>
      <c r="O15" s="30" t="s">
        <v>23</v>
      </c>
    </row>
    <row r="16" spans="1:16">
      <c r="B16">
        <f t="shared" si="0"/>
        <v>7</v>
      </c>
      <c r="C16" s="40">
        <v>9143</v>
      </c>
      <c r="D16" s="41" t="s">
        <v>28</v>
      </c>
      <c r="F16" s="30" t="s">
        <v>17</v>
      </c>
      <c r="H16" t="s">
        <v>18</v>
      </c>
      <c r="J16" s="30">
        <v>4</v>
      </c>
      <c r="K16" s="42">
        <v>246</v>
      </c>
      <c r="L16" s="30">
        <v>71</v>
      </c>
      <c r="M16" s="43">
        <v>3.4642887323943659</v>
      </c>
      <c r="N16" s="30">
        <v>25</v>
      </c>
      <c r="O16" s="30" t="s">
        <v>23</v>
      </c>
    </row>
    <row r="17" spans="2:16">
      <c r="B17">
        <f t="shared" si="0"/>
        <v>8</v>
      </c>
      <c r="C17" s="40">
        <v>7821</v>
      </c>
      <c r="D17" s="41" t="s">
        <v>29</v>
      </c>
      <c r="F17" s="30" t="s">
        <v>17</v>
      </c>
      <c r="H17" t="s">
        <v>18</v>
      </c>
      <c r="J17" s="30">
        <v>2</v>
      </c>
      <c r="K17" s="42">
        <v>265</v>
      </c>
      <c r="L17" s="30">
        <v>68</v>
      </c>
      <c r="M17" s="43">
        <v>3.8965588235294115</v>
      </c>
      <c r="N17" s="30">
        <v>20</v>
      </c>
      <c r="O17" s="30" t="s">
        <v>23</v>
      </c>
    </row>
    <row r="18" spans="2:16">
      <c r="B18">
        <f t="shared" si="0"/>
        <v>9</v>
      </c>
      <c r="C18" s="40">
        <v>2568</v>
      </c>
      <c r="D18" s="41" t="s">
        <v>30</v>
      </c>
      <c r="F18" s="30" t="s">
        <v>25</v>
      </c>
      <c r="H18" t="s">
        <v>18</v>
      </c>
      <c r="J18" s="30">
        <v>2</v>
      </c>
      <c r="K18" s="42">
        <v>269</v>
      </c>
      <c r="L18" s="30">
        <v>83</v>
      </c>
      <c r="M18" s="43">
        <v>3.2404638554216865</v>
      </c>
      <c r="N18" s="30">
        <v>20</v>
      </c>
      <c r="O18" s="30" t="s">
        <v>23</v>
      </c>
    </row>
    <row r="19" spans="2:16">
      <c r="B19">
        <f t="shared" si="0"/>
        <v>10</v>
      </c>
      <c r="C19" s="40">
        <v>8735</v>
      </c>
      <c r="D19" s="41" t="s">
        <v>31</v>
      </c>
      <c r="F19" s="30" t="s">
        <v>25</v>
      </c>
      <c r="H19" t="s">
        <v>18</v>
      </c>
      <c r="J19" s="30">
        <v>0</v>
      </c>
      <c r="K19" s="42">
        <v>183</v>
      </c>
      <c r="L19" s="30">
        <v>66</v>
      </c>
      <c r="M19" s="43">
        <v>2.7722272727272728</v>
      </c>
      <c r="N19" s="30">
        <v>16</v>
      </c>
      <c r="O19" s="30" t="s">
        <v>23</v>
      </c>
    </row>
    <row r="20" spans="2:16" ht="15" thickBot="1">
      <c r="B20"/>
      <c r="C20" s="40"/>
      <c r="D20" s="41"/>
      <c r="F20" s="30"/>
      <c r="J20" s="30"/>
      <c r="K20" s="42"/>
      <c r="L20" s="30"/>
      <c r="M20" s="43" t="str">
        <f>IF(L20&lt;&gt;"",(#REF!/L20)-0.005,"")</f>
        <v/>
      </c>
      <c r="N20" s="30"/>
      <c r="O20" s="30" t="str">
        <f>IF(M20&lt;5,"OG",IF(AND(M20&gt;=5,M20&lt;8),"MG",IF(AND(M20&gt;=8,M20&lt;12),"PR",IF(AND(M20&gt;=12,M20&lt;18),"DPR",IF(AND(M20&gt;=18,M20&lt;26),"DRPR","")))))</f>
        <v/>
      </c>
    </row>
    <row r="21" spans="2:16" ht="24" thickBot="1">
      <c r="B21" s="44" t="s">
        <v>32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2:16">
      <c r="B22" s="47" t="s">
        <v>33</v>
      </c>
      <c r="D22" s="48"/>
      <c r="O22"/>
      <c r="P22" s="30"/>
    </row>
    <row r="23" spans="2:16">
      <c r="B23">
        <v>1</v>
      </c>
      <c r="C23" s="40">
        <v>8088</v>
      </c>
      <c r="D23" s="41" t="str">
        <f>VLOOKUP(C23,[1]LEDEN!A$1:C$65536,2,FALSE)</f>
        <v>VERCAEMERE Jaak</v>
      </c>
      <c r="F23" s="30" t="str">
        <f>VLOOKUP(C23,[1]LEDEN!A$1:C$65536,3,FALSE)</f>
        <v>K.GHOK</v>
      </c>
      <c r="H23" s="49" t="s">
        <v>34</v>
      </c>
      <c r="O23"/>
      <c r="P23" s="30"/>
    </row>
    <row r="24" spans="2:16">
      <c r="B24">
        <v>2</v>
      </c>
      <c r="C24" s="30">
        <v>7308</v>
      </c>
      <c r="D24" s="41" t="str">
        <f>VLOOKUP(C24,[1]LEDEN!A$1:C$65536,2,FALSE)</f>
        <v>CLAUS Gino</v>
      </c>
      <c r="F24" s="30" t="str">
        <f>VLOOKUP(C24,[1]LEDEN!A$1:C$65536,3,FALSE)</f>
        <v>K.GHOK</v>
      </c>
      <c r="H24" s="49" t="s">
        <v>35</v>
      </c>
      <c r="O24"/>
      <c r="P24" s="30"/>
    </row>
    <row r="25" spans="2:16">
      <c r="B25">
        <v>3</v>
      </c>
      <c r="C25" s="30">
        <v>9274</v>
      </c>
      <c r="D25" s="41" t="str">
        <f>VLOOKUP(C25,[1]LEDEN!A$1:C$65536,2,FALSE)</f>
        <v>VERBRUGGHE Philippe</v>
      </c>
      <c r="F25" s="30" t="str">
        <f>VLOOKUP(C25,[1]LEDEN!A$1:C$65536,3,FALSE)</f>
        <v>K.GHOK</v>
      </c>
      <c r="H25" s="49" t="s">
        <v>36</v>
      </c>
      <c r="O25"/>
      <c r="P25" s="30"/>
    </row>
    <row r="26" spans="2:16">
      <c r="B26">
        <v>4</v>
      </c>
      <c r="C26" s="30">
        <v>4791</v>
      </c>
      <c r="D26" s="41" t="str">
        <f>VLOOKUP(C26,[1]LEDEN!A$1:C$65536,2,FALSE)</f>
        <v>DE MOOR Willy</v>
      </c>
      <c r="F26" s="30" t="str">
        <f>VLOOKUP(C26,[1]LEDEN!A$1:C$65536,3,FALSE)</f>
        <v>K.GHOK</v>
      </c>
      <c r="H26" s="49" t="s">
        <v>37</v>
      </c>
      <c r="O26"/>
      <c r="P26" s="30"/>
    </row>
    <row r="27" spans="2:16">
      <c r="B27"/>
      <c r="C27" s="30"/>
      <c r="O27"/>
      <c r="P27" s="30"/>
    </row>
    <row r="28" spans="2:16">
      <c r="B28" s="50" t="s">
        <v>38</v>
      </c>
      <c r="C28" s="51"/>
      <c r="D28" s="51"/>
      <c r="E28" s="51"/>
      <c r="F28" s="51"/>
      <c r="G28" s="52"/>
      <c r="H28" s="51"/>
      <c r="I28" s="51"/>
      <c r="J28" s="51"/>
      <c r="K28" s="53"/>
      <c r="L28" s="51"/>
      <c r="M28" s="51"/>
      <c r="N28" s="51"/>
      <c r="O28" s="52"/>
      <c r="P28" s="51"/>
    </row>
    <row r="29" spans="2:16">
      <c r="B29" s="50"/>
      <c r="C29" s="51"/>
      <c r="D29" s="51"/>
      <c r="E29" s="51"/>
      <c r="F29" s="51"/>
      <c r="G29" s="52"/>
      <c r="H29" s="51"/>
      <c r="I29" s="51"/>
      <c r="J29" s="51"/>
      <c r="K29" s="53"/>
      <c r="L29" s="51"/>
      <c r="M29" s="51"/>
      <c r="N29" s="51"/>
      <c r="O29" s="52"/>
      <c r="P29" s="51"/>
    </row>
    <row r="30" spans="2:16">
      <c r="B30" s="50" t="s">
        <v>39</v>
      </c>
      <c r="C30" s="51"/>
      <c r="D30" s="51" t="s">
        <v>40</v>
      </c>
      <c r="E30" s="51"/>
      <c r="F30" s="51"/>
      <c r="G30" s="52"/>
      <c r="H30" s="51"/>
      <c r="I30" s="51"/>
      <c r="J30" s="51"/>
      <c r="K30" s="53"/>
      <c r="L30" s="51"/>
      <c r="M30" s="51"/>
      <c r="N30" s="51"/>
      <c r="O30" s="52"/>
      <c r="P30" s="51"/>
    </row>
    <row r="31" spans="2:16">
      <c r="B31" s="50"/>
      <c r="C31" s="51"/>
      <c r="D31" s="51" t="s">
        <v>41</v>
      </c>
      <c r="E31" s="51"/>
      <c r="F31" s="51"/>
      <c r="G31" s="52"/>
      <c r="H31" s="51"/>
      <c r="I31" s="51"/>
      <c r="J31" s="51"/>
      <c r="K31" s="53"/>
      <c r="L31" s="51"/>
      <c r="M31" s="51"/>
      <c r="N31" s="51"/>
      <c r="O31" s="52"/>
      <c r="P31" s="51"/>
    </row>
    <row r="32" spans="2:16">
      <c r="B32" s="50" t="s">
        <v>42</v>
      </c>
      <c r="C32" s="51"/>
      <c r="D32" s="51"/>
      <c r="E32" s="51"/>
      <c r="F32" s="51"/>
      <c r="G32" s="52"/>
      <c r="H32" s="51"/>
      <c r="I32" s="51"/>
      <c r="J32" s="51"/>
      <c r="K32" s="53"/>
      <c r="L32" s="51"/>
      <c r="M32" s="51"/>
      <c r="N32" s="51"/>
      <c r="O32" s="52"/>
      <c r="P32" s="51"/>
    </row>
    <row r="33" spans="2:16">
      <c r="B33" s="50"/>
      <c r="C33" s="51"/>
      <c r="D33" s="51"/>
      <c r="E33" s="51"/>
      <c r="F33" s="51"/>
      <c r="G33" s="52"/>
      <c r="H33" s="51"/>
      <c r="I33" s="51"/>
      <c r="J33" s="51"/>
      <c r="K33" s="53"/>
      <c r="L33" s="51"/>
      <c r="M33" s="51"/>
      <c r="N33" s="51"/>
      <c r="O33" s="52"/>
      <c r="P33" s="51"/>
    </row>
    <row r="34" spans="2:16">
      <c r="B34" s="41" t="s">
        <v>43</v>
      </c>
      <c r="C34" s="51"/>
      <c r="D34" s="51"/>
      <c r="E34" s="51"/>
      <c r="F34" s="51"/>
      <c r="G34" s="52"/>
      <c r="H34" s="51"/>
      <c r="I34" s="51"/>
      <c r="J34" s="51"/>
      <c r="K34" s="53"/>
      <c r="L34" s="51"/>
      <c r="M34" s="51"/>
      <c r="N34" s="51"/>
      <c r="O34" s="52"/>
      <c r="P34" s="51"/>
    </row>
    <row r="35" spans="2:16">
      <c r="B35" s="50"/>
      <c r="C35" s="51"/>
      <c r="D35" s="51"/>
      <c r="E35" s="51"/>
      <c r="F35" s="51"/>
      <c r="G35" s="52"/>
      <c r="H35" s="51"/>
      <c r="I35" s="51"/>
      <c r="J35" s="51"/>
      <c r="K35" s="53"/>
      <c r="L35" s="51"/>
      <c r="M35" s="51"/>
      <c r="N35" s="51"/>
      <c r="O35" s="52"/>
      <c r="P35" s="51"/>
    </row>
    <row r="36" spans="2:16">
      <c r="B36" s="50" t="s">
        <v>44</v>
      </c>
      <c r="C36" s="51"/>
      <c r="D36" s="51"/>
      <c r="E36" s="51"/>
      <c r="F36" s="51"/>
      <c r="G36" s="52"/>
      <c r="H36" s="51"/>
      <c r="I36" s="51"/>
      <c r="J36" s="51"/>
      <c r="K36" s="53"/>
      <c r="L36" s="51"/>
      <c r="M36" s="51"/>
      <c r="N36" s="51"/>
      <c r="O36" s="52"/>
      <c r="P36" s="51"/>
    </row>
    <row r="37" spans="2:16">
      <c r="B37" s="50" t="s">
        <v>45</v>
      </c>
      <c r="C37" s="51"/>
      <c r="D37" s="51"/>
      <c r="E37" s="51"/>
      <c r="F37" s="51"/>
      <c r="G37" s="52"/>
      <c r="H37" s="51"/>
      <c r="I37" s="51"/>
      <c r="J37" s="51"/>
      <c r="K37" s="53"/>
      <c r="L37" s="51"/>
      <c r="M37" s="51"/>
      <c r="N37" s="51"/>
      <c r="O37" s="52"/>
      <c r="P37" s="51"/>
    </row>
    <row r="38" spans="2:16">
      <c r="B38" s="50"/>
      <c r="C38" s="51"/>
      <c r="D38" s="51"/>
      <c r="E38" s="51"/>
      <c r="F38" s="51"/>
      <c r="G38" s="52"/>
      <c r="H38" s="51"/>
      <c r="I38" s="51"/>
      <c r="J38" s="51"/>
      <c r="K38" s="53"/>
      <c r="L38" s="51"/>
      <c r="M38" s="51"/>
      <c r="N38" s="51"/>
      <c r="O38" s="52"/>
      <c r="P38" s="51"/>
    </row>
    <row r="39" spans="2:16">
      <c r="B39" s="50" t="s">
        <v>46</v>
      </c>
      <c r="C39" s="51"/>
      <c r="D39" s="51"/>
      <c r="E39" s="51"/>
      <c r="F39" s="51"/>
      <c r="G39" s="52"/>
      <c r="H39" s="51"/>
      <c r="I39" s="51"/>
      <c r="J39" s="51"/>
      <c r="K39" s="53"/>
      <c r="L39" s="51"/>
      <c r="M39" s="51"/>
      <c r="N39" s="51"/>
      <c r="O39" s="52"/>
      <c r="P39" s="51"/>
    </row>
    <row r="40" spans="2:16">
      <c r="B40" s="50" t="s">
        <v>47</v>
      </c>
      <c r="C40" s="51"/>
      <c r="D40" s="51"/>
      <c r="E40" s="51"/>
      <c r="F40" s="51"/>
      <c r="G40" s="52"/>
      <c r="H40" s="51"/>
      <c r="I40" s="51"/>
      <c r="J40" s="51"/>
      <c r="K40" s="53"/>
      <c r="L40" s="51"/>
      <c r="M40" s="51"/>
      <c r="N40" s="51"/>
      <c r="O40" s="52"/>
      <c r="P40" s="51"/>
    </row>
    <row r="41" spans="2:16">
      <c r="B41" s="50" t="s">
        <v>48</v>
      </c>
      <c r="C41" s="51"/>
      <c r="D41" s="51"/>
      <c r="E41" s="51"/>
      <c r="F41" s="51"/>
      <c r="G41" s="52"/>
      <c r="H41" s="51" t="s">
        <v>49</v>
      </c>
      <c r="I41" s="51"/>
      <c r="J41" s="51"/>
      <c r="K41" s="53"/>
      <c r="L41" s="51"/>
      <c r="M41" s="51"/>
      <c r="N41" s="51"/>
      <c r="O41" s="52"/>
      <c r="P41" s="51"/>
    </row>
    <row r="42" spans="2:16">
      <c r="B42" s="50"/>
      <c r="C42" s="51"/>
      <c r="D42" s="51"/>
      <c r="E42" s="51"/>
      <c r="F42" s="51"/>
      <c r="G42" s="52"/>
      <c r="H42" s="51"/>
      <c r="I42" s="51"/>
      <c r="J42" s="51"/>
      <c r="K42" s="53"/>
      <c r="L42" s="51"/>
      <c r="M42" s="51"/>
      <c r="N42" s="51"/>
      <c r="O42" s="52"/>
      <c r="P42" s="51"/>
    </row>
    <row r="43" spans="2:16">
      <c r="B43" s="41" t="s">
        <v>50</v>
      </c>
      <c r="C43" s="51"/>
      <c r="D43" s="51"/>
      <c r="E43" s="51"/>
      <c r="F43" s="51"/>
      <c r="G43" s="52"/>
      <c r="H43" s="51"/>
      <c r="I43" s="51"/>
      <c r="J43" s="51"/>
      <c r="K43" s="53"/>
      <c r="L43" s="51"/>
      <c r="M43" s="51"/>
      <c r="N43" s="51"/>
      <c r="O43" s="52"/>
      <c r="P43" s="51"/>
    </row>
    <row r="44" spans="2:16">
      <c r="B44" t="s">
        <v>51</v>
      </c>
      <c r="C44" s="51"/>
      <c r="D44" s="51"/>
      <c r="E44" s="51"/>
      <c r="F44" s="51"/>
      <c r="G44" s="52"/>
      <c r="H44" s="51"/>
      <c r="I44" s="51"/>
      <c r="J44" s="51"/>
      <c r="K44" s="53"/>
      <c r="L44" s="51"/>
      <c r="M44" s="51"/>
      <c r="N44" s="51"/>
      <c r="O44" s="52"/>
      <c r="P44" s="51"/>
    </row>
    <row r="45" spans="2:16">
      <c r="K45"/>
    </row>
    <row r="46" spans="2:16">
      <c r="K46"/>
    </row>
  </sheetData>
  <mergeCells count="5">
    <mergeCell ref="C1:N1"/>
    <mergeCell ref="O2:P2"/>
    <mergeCell ref="B4:P4"/>
    <mergeCell ref="A7:P7"/>
    <mergeCell ref="B21:P2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2017-09-17T19:11:20Z</dcterms:created>
  <dcterms:modified xsi:type="dcterms:W3CDTF">2017-09-17T19:12:11Z</dcterms:modified>
</cp:coreProperties>
</file>