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<sst xmlns="http://schemas.openxmlformats.org/spreadsheetml/2006/main" count="95" uniqueCount="63">
  <si>
    <t>GEWEST BEIDE - VLAANDEREN</t>
  </si>
  <si>
    <t>sportjaar :</t>
  </si>
  <si>
    <t>2014-2015</t>
  </si>
  <si>
    <t>DISTRICT :  ZUIDWESTVLAANDEREN</t>
  </si>
  <si>
    <t>KAMPIOENSCHAP VAN BELGIE : 4° KADER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</si>
  <si>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</si>
  <si>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</si>
  <si>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</si>
  <si>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</si>
  <si>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</si>
  <si>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</si>
  <si>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</si>
  <si>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</si>
  <si>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</si>
  <si>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</si>
  <si>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</si>
  <si>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DEDIER Georges</t>
  </si>
  <si>
    <t>DOS</t>
  </si>
  <si>
    <t>4°</t>
  </si>
  <si>
    <t>PR</t>
  </si>
  <si>
    <t>DENOULET Johan</t>
  </si>
  <si>
    <t>KK</t>
  </si>
  <si>
    <t>MG</t>
  </si>
  <si>
    <t>CARDON Eddy</t>
  </si>
  <si>
    <t>IBA</t>
  </si>
  <si>
    <t>NS</t>
  </si>
  <si>
    <t>NOE Christiaan</t>
  </si>
  <si>
    <t>CLAUS Gino</t>
  </si>
  <si>
    <t>K.GHOK</t>
  </si>
  <si>
    <t>GYSELINCK Noël</t>
  </si>
  <si>
    <t>WOH</t>
  </si>
  <si>
    <t>OG</t>
  </si>
  <si>
    <t>DENEUT Johan</t>
  </si>
  <si>
    <t>DE MOOR Willy</t>
  </si>
  <si>
    <t>VERCOUILLIE José</t>
  </si>
  <si>
    <t>CORNELISSEN Jacky</t>
  </si>
  <si>
    <t>DEMAN Leon</t>
  </si>
  <si>
    <t>GRYSON Dirk</t>
  </si>
  <si>
    <t>WILLE Etienne</t>
  </si>
  <si>
    <t>EVERAERDT Corneel</t>
  </si>
  <si>
    <t>VFF</t>
  </si>
  <si>
    <t>DISTRICTFINALE 4° KLASSE KADER 38/2 KLEIN BILJART</t>
  </si>
  <si>
    <t>* DEELNEMERS</t>
  </si>
  <si>
    <t xml:space="preserve">Al deze wedstrijden worden gespeeld in </t>
  </si>
  <si>
    <t>KBC DOS Roeselare, Ardooiesteenweg 50 te Roeselare</t>
  </si>
  <si>
    <t>Tel. : 051/24.79.74.</t>
  </si>
  <si>
    <t>vrijdag 19 december 2014 om 19u00</t>
  </si>
  <si>
    <r>
      <t xml:space="preserve">Te spelen punten : </t>
    </r>
    <r>
      <rPr>
        <b/>
        <sz val="10"/>
        <rFont val="Calibri"/>
        <family val="2"/>
      </rPr>
      <t>90.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</si>
  <si>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</si>
  <si>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5.00</t>
  </si>
  <si>
    <t>2.  Matchpunten onder minimumgemiddelde : 5.00</t>
  </si>
  <si>
    <t>Wedstrijdrooster : 1) 1-4 &amp; 2) 2-3, vervolgens W1-V2 &amp; W2-V1 en ten slotte W1-W2 &amp; V1-V2</t>
  </si>
  <si>
    <t>De winnaar speelt de gewestelijke finale in het district Gent</t>
  </si>
  <si>
    <t>in het weekend van 17 &amp; 18 januari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</si>
  <si>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</si>
  <si>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</si>
  <si>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</si>
  <si>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</si>
  <si>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</si>
  <si>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</si>
  <si>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</si>
  <si>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2 november 2014</t>
  </si>
  <si>
    <t>Uiterste speeldatum: vrijdag 19 december 2014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</si>
</sst>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3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0" fillId="0" borderId="0" xfId="0" applyFont="1" applyAlignment="1">
      <alignment/>
    </xf>
    <xf numFmtId="0" fontId="54" fillId="0" borderId="0" xfId="43" applyFont="1" applyAlignment="1" applyProtection="1">
      <alignment horizontal="center"/>
      <protection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48</xdr:row>
      <xdr:rowOff>161925</xdr:rowOff>
    </xdr:from>
    <xdr:to>
      <xdr:col>15</xdr:col>
      <xdr:colOff>381000</xdr:colOff>
      <xdr:row>53</xdr:row>
      <xdr:rowOff>123825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410575"/>
          <a:ext cx="6229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kader%2038-2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3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4768</v>
      </c>
      <c r="D10" s="39" t="s">
        <v>16</v>
      </c>
      <c r="F10" s="30" t="s">
        <v>17</v>
      </c>
      <c r="H10" t="s">
        <v>18</v>
      </c>
      <c r="J10" s="30">
        <v>8</v>
      </c>
      <c r="K10" s="40">
        <v>360</v>
      </c>
      <c r="L10" s="30">
        <v>42</v>
      </c>
      <c r="M10" s="41">
        <v>8.57092857142857</v>
      </c>
      <c r="N10" s="30">
        <v>46</v>
      </c>
      <c r="O10" s="30" t="s">
        <v>19</v>
      </c>
    </row>
    <row r="11" spans="2:15" ht="15">
      <c r="B11">
        <f>B10+1</f>
        <v>2</v>
      </c>
      <c r="C11" s="38">
        <v>6730</v>
      </c>
      <c r="D11" s="39" t="s">
        <v>20</v>
      </c>
      <c r="F11" s="30" t="s">
        <v>21</v>
      </c>
      <c r="H11" t="s">
        <v>18</v>
      </c>
      <c r="J11" s="30">
        <v>6</v>
      </c>
      <c r="K11" s="40">
        <v>333</v>
      </c>
      <c r="L11" s="30">
        <v>62</v>
      </c>
      <c r="M11" s="41">
        <v>5.370467741935484</v>
      </c>
      <c r="N11" s="30">
        <v>35</v>
      </c>
      <c r="O11" s="30" t="s">
        <v>22</v>
      </c>
    </row>
    <row r="12" spans="2:15" ht="15">
      <c r="B12">
        <f aca="true" t="shared" si="0" ref="B12:B22">B11+1</f>
        <v>3</v>
      </c>
      <c r="C12" s="38">
        <v>1059</v>
      </c>
      <c r="D12" s="39" t="s">
        <v>23</v>
      </c>
      <c r="F12" s="30" t="s">
        <v>24</v>
      </c>
      <c r="G12" s="30" t="s">
        <v>25</v>
      </c>
      <c r="H12" t="s">
        <v>18</v>
      </c>
      <c r="J12" s="30">
        <v>6</v>
      </c>
      <c r="K12" s="40">
        <v>278</v>
      </c>
      <c r="L12" s="30">
        <v>52</v>
      </c>
      <c r="M12" s="41">
        <v>5.345653846153846</v>
      </c>
      <c r="N12" s="30">
        <v>35</v>
      </c>
      <c r="O12" s="30" t="s">
        <v>22</v>
      </c>
    </row>
    <row r="13" spans="2:15" ht="15">
      <c r="B13">
        <f t="shared" si="0"/>
        <v>4</v>
      </c>
      <c r="C13" s="38">
        <v>4231</v>
      </c>
      <c r="D13" s="39" t="s">
        <v>26</v>
      </c>
      <c r="F13" s="30" t="s">
        <v>17</v>
      </c>
      <c r="H13" t="s">
        <v>18</v>
      </c>
      <c r="J13" s="30">
        <v>6</v>
      </c>
      <c r="K13" s="40">
        <v>311</v>
      </c>
      <c r="L13" s="30">
        <v>60</v>
      </c>
      <c r="M13" s="41">
        <v>5.182833333333334</v>
      </c>
      <c r="N13" s="30">
        <v>51</v>
      </c>
      <c r="O13" s="30" t="s">
        <v>22</v>
      </c>
    </row>
    <row r="14" spans="2:15" ht="15">
      <c r="B14">
        <f t="shared" si="0"/>
        <v>5</v>
      </c>
      <c r="C14" s="38">
        <v>7308</v>
      </c>
      <c r="D14" s="39" t="s">
        <v>27</v>
      </c>
      <c r="F14" s="30" t="s">
        <v>28</v>
      </c>
      <c r="H14" t="s">
        <v>18</v>
      </c>
      <c r="J14" s="30">
        <v>4</v>
      </c>
      <c r="K14" s="40">
        <v>320</v>
      </c>
      <c r="L14" s="30">
        <v>41</v>
      </c>
      <c r="M14" s="41">
        <v>7.804378048780488</v>
      </c>
      <c r="N14" s="30">
        <v>49</v>
      </c>
      <c r="O14" s="30" t="s">
        <v>22</v>
      </c>
    </row>
    <row r="15" spans="2:15" ht="15">
      <c r="B15">
        <f t="shared" si="0"/>
        <v>6</v>
      </c>
      <c r="C15" s="38">
        <v>4121</v>
      </c>
      <c r="D15" s="39" t="s">
        <v>29</v>
      </c>
      <c r="F15" s="30" t="s">
        <v>30</v>
      </c>
      <c r="H15" t="s">
        <v>18</v>
      </c>
      <c r="J15" s="30">
        <v>6</v>
      </c>
      <c r="K15" s="40">
        <v>327</v>
      </c>
      <c r="L15" s="30">
        <v>66</v>
      </c>
      <c r="M15" s="41">
        <v>4.954045454545454</v>
      </c>
      <c r="N15" s="30">
        <v>24</v>
      </c>
      <c r="O15" s="30" t="s">
        <v>31</v>
      </c>
    </row>
    <row r="16" spans="2:15" ht="15">
      <c r="B16">
        <f t="shared" si="0"/>
        <v>7</v>
      </c>
      <c r="C16" s="38">
        <v>9143</v>
      </c>
      <c r="D16" s="39" t="s">
        <v>32</v>
      </c>
      <c r="F16" s="30" t="s">
        <v>28</v>
      </c>
      <c r="H16" t="s">
        <v>18</v>
      </c>
      <c r="J16" s="30">
        <v>4</v>
      </c>
      <c r="K16" s="40">
        <v>341</v>
      </c>
      <c r="L16" s="30">
        <v>69</v>
      </c>
      <c r="M16" s="41">
        <v>4.941528985507246</v>
      </c>
      <c r="N16" s="30">
        <v>20</v>
      </c>
      <c r="O16" s="30" t="s">
        <v>31</v>
      </c>
    </row>
    <row r="17" spans="2:15" ht="15">
      <c r="B17">
        <f t="shared" si="0"/>
        <v>8</v>
      </c>
      <c r="C17" s="38">
        <v>4791</v>
      </c>
      <c r="D17" s="39" t="s">
        <v>33</v>
      </c>
      <c r="F17" s="30" t="s">
        <v>28</v>
      </c>
      <c r="H17" t="s">
        <v>18</v>
      </c>
      <c r="J17" s="30">
        <v>4</v>
      </c>
      <c r="K17" s="40">
        <v>313</v>
      </c>
      <c r="L17" s="30">
        <v>72</v>
      </c>
      <c r="M17" s="41">
        <v>4.346722222222223</v>
      </c>
      <c r="N17" s="30">
        <v>25</v>
      </c>
      <c r="O17" s="30" t="s">
        <v>31</v>
      </c>
    </row>
    <row r="18" spans="2:15" ht="15">
      <c r="B18">
        <f t="shared" si="0"/>
        <v>9</v>
      </c>
      <c r="C18" s="38">
        <v>4799</v>
      </c>
      <c r="D18" s="39" t="s">
        <v>34</v>
      </c>
      <c r="F18" s="30" t="s">
        <v>21</v>
      </c>
      <c r="H18" t="s">
        <v>18</v>
      </c>
      <c r="J18" s="30">
        <v>4</v>
      </c>
      <c r="K18" s="40">
        <v>292</v>
      </c>
      <c r="L18" s="30">
        <v>82</v>
      </c>
      <c r="M18" s="41">
        <v>3.5604756097560974</v>
      </c>
      <c r="N18" s="30">
        <v>19</v>
      </c>
      <c r="O18" s="30" t="s">
        <v>31</v>
      </c>
    </row>
    <row r="19" spans="2:15" ht="15">
      <c r="B19">
        <f t="shared" si="0"/>
        <v>10</v>
      </c>
      <c r="C19" s="38">
        <v>2568</v>
      </c>
      <c r="D19" s="39" t="s">
        <v>35</v>
      </c>
      <c r="F19" s="30" t="s">
        <v>21</v>
      </c>
      <c r="H19" t="s">
        <v>18</v>
      </c>
      <c r="J19" s="30">
        <v>2</v>
      </c>
      <c r="K19" s="40">
        <v>268</v>
      </c>
      <c r="L19" s="30">
        <v>70</v>
      </c>
      <c r="M19" s="41">
        <v>3.8280714285714286</v>
      </c>
      <c r="N19" s="30">
        <v>16</v>
      </c>
      <c r="O19" s="30" t="s">
        <v>31</v>
      </c>
    </row>
    <row r="20" spans="2:15" ht="15">
      <c r="B20">
        <f t="shared" si="0"/>
        <v>11</v>
      </c>
      <c r="C20" s="38">
        <v>7314</v>
      </c>
      <c r="D20" s="39" t="s">
        <v>36</v>
      </c>
      <c r="F20" s="30" t="s">
        <v>30</v>
      </c>
      <c r="H20" t="s">
        <v>18</v>
      </c>
      <c r="J20" s="30">
        <v>2</v>
      </c>
      <c r="K20" s="40">
        <v>203</v>
      </c>
      <c r="L20" s="30">
        <v>69</v>
      </c>
      <c r="M20" s="41">
        <v>2.9415289855072464</v>
      </c>
      <c r="N20" s="30">
        <v>17</v>
      </c>
      <c r="O20" s="30" t="s">
        <v>31</v>
      </c>
    </row>
    <row r="21" spans="2:15" ht="15">
      <c r="B21">
        <f t="shared" si="0"/>
        <v>12</v>
      </c>
      <c r="C21" s="38">
        <v>6722</v>
      </c>
      <c r="D21" s="39" t="s">
        <v>37</v>
      </c>
      <c r="F21" s="30" t="s">
        <v>30</v>
      </c>
      <c r="H21" t="s">
        <v>18</v>
      </c>
      <c r="J21" s="30">
        <v>0</v>
      </c>
      <c r="K21" s="40">
        <v>246</v>
      </c>
      <c r="L21" s="30">
        <v>62</v>
      </c>
      <c r="M21" s="41">
        <v>3.967241935483871</v>
      </c>
      <c r="N21" s="30">
        <v>22</v>
      </c>
      <c r="O21" s="30" t="s">
        <v>31</v>
      </c>
    </row>
    <row r="22" spans="2:15" ht="15">
      <c r="B22">
        <f t="shared" si="0"/>
        <v>13</v>
      </c>
      <c r="C22" s="30">
        <v>6720</v>
      </c>
      <c r="D22" s="39" t="s">
        <v>38</v>
      </c>
      <c r="F22" s="30" t="s">
        <v>17</v>
      </c>
      <c r="H22" t="s">
        <v>18</v>
      </c>
      <c r="J22" s="30">
        <v>0</v>
      </c>
      <c r="K22" s="40">
        <v>203</v>
      </c>
      <c r="L22" s="30">
        <v>59</v>
      </c>
      <c r="M22" s="41">
        <v>3.440177966101695</v>
      </c>
      <c r="N22" s="30">
        <v>17</v>
      </c>
      <c r="O22" s="30" t="s">
        <v>31</v>
      </c>
    </row>
    <row r="23" spans="2:15" ht="6" customHeight="1">
      <c r="B23"/>
      <c r="C23" s="30"/>
      <c r="D23" s="39"/>
      <c r="F23" s="30"/>
      <c r="J23" s="30"/>
      <c r="K23" s="40"/>
      <c r="L23" s="30"/>
      <c r="M23" s="41">
        <f>IF(L23&lt;&gt;"",(#REF!/L23)-0.005,"")</f>
      </c>
      <c r="N23" s="30"/>
      <c r="O23" s="30">
        <f>IF(M23&lt;5,"OG",IF(AND(M23&gt;=5,M23&lt;8),"MG",IF(AND(M23&gt;=8,M23&lt;12),"PR",IF(AND(M23&gt;=12,M23&lt;18),"DPR",IF(AND(M23&gt;=18,M23&lt;26),"DRPR","")))))</f>
      </c>
    </row>
    <row r="24" spans="2:15" ht="15">
      <c r="B24"/>
      <c r="C24" s="30">
        <v>7315</v>
      </c>
      <c r="D24" s="39" t="s">
        <v>39</v>
      </c>
      <c r="F24" s="30" t="s">
        <v>30</v>
      </c>
      <c r="J24" s="30" t="s">
        <v>40</v>
      </c>
      <c r="K24" s="40"/>
      <c r="L24" s="30"/>
      <c r="M24" s="41">
        <f>IF(L24&lt;&gt;"",(#REF!/L24)-0.005,"")</f>
      </c>
      <c r="N24" s="30"/>
      <c r="O24" s="30">
        <f>IF(M24&lt;5,"OG",IF(AND(M24&gt;=5,M24&lt;8),"MG",IF(AND(M24&gt;=8,M24&lt;12),"PR",IF(AND(M24&gt;=12,M24&lt;18),"DPR",IF(AND(M24&gt;=18,M24&lt;26),"DRPR","")))))</f>
      </c>
    </row>
    <row r="25" spans="2:15" ht="7.5" customHeight="1">
      <c r="B25"/>
      <c r="C25" s="30"/>
      <c r="D25" s="39"/>
      <c r="F25" s="30"/>
      <c r="J25" s="30"/>
      <c r="K25" s="40"/>
      <c r="L25" s="30"/>
      <c r="M25" s="41">
        <f>IF(L25&lt;&gt;"",(#REF!/L25)-0.005,"")</f>
      </c>
      <c r="N25" s="30"/>
      <c r="O25" s="30">
        <f>IF(M25&lt;5,"OG",IF(AND(M25&gt;=5,M25&lt;8),"MG",IF(AND(M25&gt;=8,M25&lt;12),"PR",IF(AND(M25&gt;=12,M25&lt;18),"DPR",IF(AND(M25&gt;=18,M25&lt;26),"DRPR","")))))</f>
      </c>
    </row>
    <row r="26" spans="2:16" ht="23.25">
      <c r="B26" s="42" t="s">
        <v>41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">
      <c r="B27" s="43" t="s">
        <v>42</v>
      </c>
      <c r="D27" s="44"/>
      <c r="O27"/>
      <c r="P27" s="30"/>
    </row>
    <row r="28" spans="2:16" ht="15">
      <c r="B28">
        <v>1</v>
      </c>
      <c r="C28" s="38">
        <v>4768</v>
      </c>
      <c r="D28" s="39" t="str">
        <f>VLOOKUP(C28,'[1]LEDEN'!A:C,2,FALSE)</f>
        <v>DEDIER Georges</v>
      </c>
      <c r="F28" s="30" t="str">
        <f>VLOOKUP(C28,'[1]LEDEN'!A:C,3,FALSE)</f>
        <v>DOS</v>
      </c>
      <c r="H28" s="45" t="s">
        <v>43</v>
      </c>
      <c r="O28"/>
      <c r="P28" s="30"/>
    </row>
    <row r="29" spans="2:16" ht="15">
      <c r="B29">
        <v>2</v>
      </c>
      <c r="C29" s="30">
        <v>6730</v>
      </c>
      <c r="D29" s="39" t="str">
        <f>VLOOKUP(C29,'[1]LEDEN'!A:C,2,FALSE)</f>
        <v>DENOULET Johan</v>
      </c>
      <c r="F29" s="30" t="str">
        <f>VLOOKUP(C29,'[1]LEDEN'!A:C,3,FALSE)</f>
        <v>KK</v>
      </c>
      <c r="H29" s="45" t="s">
        <v>44</v>
      </c>
      <c r="O29"/>
      <c r="P29" s="30"/>
    </row>
    <row r="30" spans="2:16" ht="15">
      <c r="B30">
        <v>3</v>
      </c>
      <c r="C30" s="30">
        <v>1059</v>
      </c>
      <c r="D30" s="39" t="str">
        <f>VLOOKUP(C30,'[1]LEDEN'!A:C,2,FALSE)</f>
        <v>CARDON Eddy</v>
      </c>
      <c r="F30" s="30" t="str">
        <f>VLOOKUP(C30,'[1]LEDEN'!A:C,3,FALSE)</f>
        <v>IBA</v>
      </c>
      <c r="H30" s="45" t="s">
        <v>45</v>
      </c>
      <c r="O30"/>
      <c r="P30" s="30"/>
    </row>
    <row r="31" spans="2:16" ht="15">
      <c r="B31">
        <v>4</v>
      </c>
      <c r="C31" s="30">
        <v>4231</v>
      </c>
      <c r="D31" s="39" t="str">
        <f>VLOOKUP(C31,'[1]LEDEN'!A:C,2,FALSE)</f>
        <v>NOE Christiaan</v>
      </c>
      <c r="F31" s="30" t="s">
        <v>17</v>
      </c>
      <c r="H31" s="45" t="s">
        <v>46</v>
      </c>
      <c r="O31"/>
      <c r="P31" s="30"/>
    </row>
    <row r="32" spans="2:16" ht="7.5" customHeight="1">
      <c r="B32"/>
      <c r="C32" s="30"/>
      <c r="O32"/>
      <c r="P32" s="30"/>
    </row>
    <row r="33" spans="2:15" ht="15">
      <c r="B33" s="46" t="s">
        <v>47</v>
      </c>
      <c r="C33" s="46"/>
      <c r="D33" s="46"/>
      <c r="E33" s="46"/>
      <c r="F33" s="46"/>
      <c r="G33" s="46"/>
      <c r="H33" s="46"/>
      <c r="I33" s="46"/>
      <c r="J33" s="46"/>
      <c r="K33" s="46"/>
      <c r="L33" s="47"/>
      <c r="M33" s="48"/>
      <c r="N33" s="48"/>
      <c r="O33" s="49"/>
    </row>
    <row r="34" spans="2:15" ht="15">
      <c r="B34" s="46" t="s">
        <v>48</v>
      </c>
      <c r="C34" s="46"/>
      <c r="D34" s="46" t="s">
        <v>49</v>
      </c>
      <c r="E34" s="46"/>
      <c r="F34" s="46"/>
      <c r="G34" s="46"/>
      <c r="H34" s="46"/>
      <c r="I34" s="46"/>
      <c r="J34" s="46"/>
      <c r="K34" s="46"/>
      <c r="L34" s="47"/>
      <c r="M34" s="48"/>
      <c r="N34" s="48"/>
      <c r="O34" s="49"/>
    </row>
    <row r="35" spans="2:15" ht="15">
      <c r="B35" s="46"/>
      <c r="C35" s="46"/>
      <c r="D35" s="46" t="s">
        <v>50</v>
      </c>
      <c r="E35" s="46"/>
      <c r="F35" s="46"/>
      <c r="G35" s="46"/>
      <c r="H35" s="46"/>
      <c r="I35" s="46"/>
      <c r="J35" s="46"/>
      <c r="K35" s="46"/>
      <c r="L35" s="47"/>
      <c r="M35" s="48"/>
      <c r="N35" s="48"/>
      <c r="O35" s="49"/>
    </row>
    <row r="36" spans="2:15" ht="15">
      <c r="B36" s="46" t="s">
        <v>51</v>
      </c>
      <c r="C36" s="46"/>
      <c r="D36" s="46"/>
      <c r="E36" s="46"/>
      <c r="F36" s="46"/>
      <c r="G36" s="46"/>
      <c r="H36" s="46"/>
      <c r="I36" s="46"/>
      <c r="J36" s="46"/>
      <c r="K36" s="46"/>
      <c r="L36" s="47"/>
      <c r="M36" s="48"/>
      <c r="N36" s="48"/>
      <c r="O36" s="49"/>
    </row>
    <row r="37" spans="2:15" ht="6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7"/>
      <c r="M37" s="48"/>
      <c r="N37" s="48"/>
      <c r="O37" s="49"/>
    </row>
    <row r="38" spans="2:15" ht="15">
      <c r="B38" s="46" t="s">
        <v>52</v>
      </c>
      <c r="C38" s="46"/>
      <c r="D38" s="46"/>
      <c r="E38" s="46"/>
      <c r="F38" s="46"/>
      <c r="G38" s="46"/>
      <c r="H38" s="46"/>
      <c r="I38" s="46"/>
      <c r="J38" s="46"/>
      <c r="K38" s="46"/>
      <c r="L38" s="47"/>
      <c r="M38" s="48"/>
      <c r="N38" s="48"/>
      <c r="O38" s="49"/>
    </row>
    <row r="39" spans="2:15" ht="15">
      <c r="B39" s="46" t="s">
        <v>53</v>
      </c>
      <c r="C39" s="46"/>
      <c r="D39" s="46"/>
      <c r="E39" s="46"/>
      <c r="F39" s="46"/>
      <c r="G39" s="46"/>
      <c r="H39" s="46"/>
      <c r="I39" s="46"/>
      <c r="J39" s="46"/>
      <c r="K39" s="46"/>
      <c r="L39" s="47"/>
      <c r="M39" s="48"/>
      <c r="N39" s="48"/>
      <c r="O39" s="49"/>
    </row>
    <row r="40" spans="2:15" ht="6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48"/>
      <c r="M40" s="48"/>
      <c r="N40" s="48"/>
      <c r="O40" s="49"/>
    </row>
    <row r="41" spans="2:15" ht="15">
      <c r="B41" s="50" t="s">
        <v>54</v>
      </c>
      <c r="C41" s="50"/>
      <c r="D41" s="50"/>
      <c r="E41" s="50"/>
      <c r="F41" s="50"/>
      <c r="G41" s="50"/>
      <c r="H41" s="50"/>
      <c r="I41" s="50"/>
      <c r="J41" s="50"/>
      <c r="K41" s="50"/>
      <c r="L41" s="48"/>
      <c r="M41" s="48"/>
      <c r="N41" s="48"/>
      <c r="O41" s="49"/>
    </row>
    <row r="42" spans="2:15" ht="15">
      <c r="B42" s="50" t="s">
        <v>55</v>
      </c>
      <c r="C42" s="50"/>
      <c r="D42" s="50"/>
      <c r="E42" s="50"/>
      <c r="F42" s="50"/>
      <c r="G42" s="50"/>
      <c r="H42" s="50"/>
      <c r="I42" s="50"/>
      <c r="J42" s="50"/>
      <c r="K42" s="50"/>
      <c r="L42" s="48"/>
      <c r="M42" s="48"/>
      <c r="N42" s="48"/>
      <c r="O42" s="49"/>
    </row>
    <row r="43" spans="2:15" ht="6" customHeigh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48"/>
      <c r="M43" s="48"/>
      <c r="N43" s="48"/>
      <c r="O43" s="49"/>
    </row>
    <row r="44" spans="2:15" ht="15">
      <c r="B44" s="50" t="s">
        <v>56</v>
      </c>
      <c r="C44" s="50"/>
      <c r="D44" s="50"/>
      <c r="E44" s="50"/>
      <c r="F44" s="50"/>
      <c r="G44" s="50"/>
      <c r="H44" s="50"/>
      <c r="I44" s="50"/>
      <c r="J44" s="50"/>
      <c r="K44" s="50"/>
      <c r="L44" s="48"/>
      <c r="M44" s="48"/>
      <c r="N44" s="48"/>
      <c r="O44" s="49"/>
    </row>
    <row r="45" spans="2:15" ht="15">
      <c r="B45" s="50" t="s">
        <v>57</v>
      </c>
      <c r="C45" s="50"/>
      <c r="D45" s="50"/>
      <c r="E45" s="50"/>
      <c r="F45" s="50"/>
      <c r="G45" s="50"/>
      <c r="H45" s="50"/>
      <c r="I45" s="50"/>
      <c r="J45" s="50"/>
      <c r="K45" s="50"/>
      <c r="L45" s="48"/>
      <c r="M45" s="48"/>
      <c r="N45" s="48"/>
      <c r="O45" s="49"/>
    </row>
    <row r="46" spans="2:15" ht="15">
      <c r="B46" s="50" t="s">
        <v>58</v>
      </c>
      <c r="C46" s="50"/>
      <c r="D46" s="50"/>
      <c r="E46" s="50" t="s">
        <v>59</v>
      </c>
      <c r="F46" s="50"/>
      <c r="G46" s="50"/>
      <c r="H46" s="50" t="s">
        <v>60</v>
      </c>
      <c r="I46" s="50"/>
      <c r="J46" s="50"/>
      <c r="K46" s="50"/>
      <c r="L46" s="48"/>
      <c r="M46" s="48"/>
      <c r="N46" s="48"/>
      <c r="O46" s="49"/>
    </row>
    <row r="47" spans="2:15" ht="6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48"/>
      <c r="M47" s="48"/>
      <c r="N47" s="48"/>
      <c r="O47" s="49"/>
    </row>
    <row r="48" spans="2:15" ht="15">
      <c r="B48" s="50" t="s">
        <v>61</v>
      </c>
      <c r="C48" s="50"/>
      <c r="D48" s="50"/>
      <c r="E48" s="50"/>
      <c r="F48" s="50"/>
      <c r="G48" s="50"/>
      <c r="H48" s="50"/>
      <c r="I48" s="50"/>
      <c r="J48" s="50" t="s">
        <v>62</v>
      </c>
      <c r="K48" s="50"/>
      <c r="L48" s="48"/>
      <c r="M48" s="48"/>
      <c r="N48" s="48"/>
      <c r="O48" s="49"/>
    </row>
    <row r="49" spans="2:15" ht="1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48"/>
      <c r="M49" s="48"/>
      <c r="N49" s="48"/>
      <c r="O49" s="49"/>
    </row>
    <row r="50" spans="2:15" ht="15.75">
      <c r="B50" s="50"/>
      <c r="C50" s="50"/>
      <c r="D50" s="50"/>
      <c r="E50" s="50"/>
      <c r="F50" s="50"/>
      <c r="G50" s="50"/>
      <c r="H50" s="51"/>
      <c r="I50" s="50"/>
      <c r="J50" s="50"/>
      <c r="K50" s="50"/>
      <c r="L50" s="48"/>
      <c r="M50" s="48"/>
      <c r="N50" s="48"/>
      <c r="O50" s="49"/>
    </row>
    <row r="51" spans="2:15" ht="15">
      <c r="B51" s="50"/>
      <c r="C51" s="50"/>
      <c r="D51" s="50"/>
      <c r="E51" s="50"/>
      <c r="F51" s="52"/>
      <c r="G51" s="50"/>
      <c r="H51" s="52"/>
      <c r="I51" s="50"/>
      <c r="J51" s="50"/>
      <c r="K51" s="50"/>
      <c r="L51" s="48"/>
      <c r="M51" s="48"/>
      <c r="N51" s="48"/>
      <c r="O51" s="49"/>
    </row>
    <row r="52" spans="2:15" ht="1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48"/>
      <c r="M52" s="48"/>
      <c r="N52" s="48"/>
      <c r="O52" s="49"/>
    </row>
    <row r="53" spans="2:15" ht="15">
      <c r="B53" s="49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2:15" ht="15">
      <c r="B54" s="49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2:15" ht="26.25">
      <c r="B55" s="49"/>
      <c r="C55" s="48"/>
      <c r="D55" s="48"/>
      <c r="E55" s="48"/>
      <c r="F55" s="48"/>
      <c r="G55" s="48"/>
      <c r="H55" s="53"/>
      <c r="I55" s="48"/>
      <c r="J55" s="48"/>
      <c r="K55" s="48"/>
      <c r="L55" s="48"/>
      <c r="M55" s="48"/>
      <c r="N55" s="48"/>
      <c r="O55" s="49"/>
    </row>
  </sheetData>
  <sheetProtection/>
  <mergeCells count="5">
    <mergeCell ref="C1:N1"/>
    <mergeCell ref="O2:P2"/>
    <mergeCell ref="B4:P4"/>
    <mergeCell ref="A7:P7"/>
    <mergeCell ref="B26:P2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2014-11-02T19:02:07Z</dcterms:created>
  <dcterms:modified xsi:type="dcterms:W3CDTF">2014-11-02T19:03:25Z</dcterms:modified>
  <cp:category/>
  <cp:version/>
  <cp:contentType/>
  <cp:contentStatus/>
</cp:coreProperties>
</file>