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finale'!$A$1:$K$54</definedName>
  </definedNames>
  <calcPr fullCalcOnLoad="1"/>
</workbook>
</file>

<file path=xl/sharedStrings.xml><?xml version="1.0" encoding="utf-8"?>
<sst xmlns="http://schemas.openxmlformats.org/spreadsheetml/2006/main" count="73" uniqueCount="25">
  <si>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</si>
  <si>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</si>
  <si>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</si>
  <si>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</si>
  <si>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</si>
  <si>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</si>
  <si>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</si>
  <si>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</si>
  <si>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</si>
  <si>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</si>
  <si>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</si>
  <si>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</si>
  <si>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</si>
  <si>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</si>
  <si>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</si>
  <si>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>Quality Zele</t>
  </si>
  <si>
    <t xml:space="preserve">Datum: 15/03/2014                                                    </t>
  </si>
  <si>
    <t>VAN LANDEGHEM Urbain</t>
  </si>
  <si>
    <t>QUA</t>
  </si>
  <si>
    <t>BOERJAN Pierre</t>
  </si>
  <si>
    <t>BCSK</t>
  </si>
  <si>
    <t>STEVENS Patrick</t>
  </si>
  <si>
    <t>TEMPELS André</t>
  </si>
  <si>
    <r>
      <rPr>
        <b/>
        <sz val="10"/>
        <rFont val="Arial"/>
        <family val="2"/>
      </rPr>
      <t xml:space="preserve">BOERJAN Pierre </t>
    </r>
    <r>
      <rPr>
        <sz val="10"/>
        <rFont val="Arial"/>
        <family val="2"/>
      </rPr>
      <t xml:space="preserve">zal ons district vertegenwoordigen op de gewestelijke finale die </t>
    </r>
  </si>
  <si>
    <r>
      <t xml:space="preserve">plaatsvindt op 12/13 april in district </t>
    </r>
    <r>
      <rPr>
        <b/>
        <sz val="10"/>
        <rFont val="Arial"/>
        <family val="2"/>
      </rPr>
      <t>Dender.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</si>
</sst>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7" applyNumberFormat="0" applyFont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08" fontId="0" fillId="0" borderId="10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208" fontId="7" fillId="3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08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08" fontId="7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08" fontId="7" fillId="32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08" fontId="0" fillId="0" borderId="0" xfId="0" applyNumberFormat="1" applyFont="1" applyBorder="1" applyAlignment="1">
      <alignment/>
    </xf>
    <xf numFmtId="0" fontId="7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208" fontId="7" fillId="0" borderId="13" xfId="0" applyNumberFormat="1" applyFont="1" applyBorder="1" applyAlignment="1" applyProtection="1">
      <alignment horizontal="center"/>
      <protection locked="0"/>
    </xf>
    <xf numFmtId="208" fontId="0" fillId="0" borderId="13" xfId="0" applyNumberFormat="1" applyFont="1" applyBorder="1" applyAlignment="1">
      <alignment horizontal="right"/>
    </xf>
    <xf numFmtId="208" fontId="7" fillId="0" borderId="13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0"/>
  <sheetViews>
    <sheetView tabSelected="1" zoomScaleSheetLayoutView="100" zoomScalePageLayoutView="0" workbookViewId="0" topLeftCell="A1">
      <selection activeCell="O33" sqref="O3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7" t="s">
        <v>10</v>
      </c>
      <c r="B9" s="58"/>
      <c r="C9" s="58"/>
      <c r="D9" s="37">
        <v>22</v>
      </c>
      <c r="E9" s="38" t="s">
        <v>12</v>
      </c>
      <c r="F9" s="38"/>
      <c r="G9" s="39">
        <v>0.405</v>
      </c>
      <c r="H9" s="39"/>
      <c r="I9" s="40" t="s">
        <v>14</v>
      </c>
      <c r="J9" s="41">
        <v>0.495</v>
      </c>
      <c r="K9" s="42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16</v>
      </c>
      <c r="B11" s="7"/>
      <c r="D11" s="8"/>
      <c r="E11" s="9"/>
      <c r="F11" s="9" t="s">
        <v>1</v>
      </c>
      <c r="G11" s="9" t="s">
        <v>15</v>
      </c>
      <c r="H11" s="9"/>
      <c r="I11" s="10"/>
      <c r="J11" s="6"/>
      <c r="K11" s="11" t="s">
        <v>13</v>
      </c>
      <c r="M11" s="2"/>
    </row>
    <row r="12" spans="1:13" ht="7.5" customHeight="1">
      <c r="A12" s="46"/>
      <c r="B12" s="47"/>
      <c r="C12" s="13"/>
      <c r="D12" s="48"/>
      <c r="E12" s="13"/>
      <c r="F12" s="13"/>
      <c r="G12" s="49"/>
      <c r="H12" s="13"/>
      <c r="I12" s="50"/>
      <c r="J12" s="13"/>
      <c r="K12" s="13"/>
      <c r="L12" s="12"/>
      <c r="M12" s="12"/>
    </row>
    <row r="13" spans="1:11" ht="12.75" customHeight="1">
      <c r="A13" s="13" t="s">
        <v>0</v>
      </c>
      <c r="B13" s="43" t="s">
        <v>19</v>
      </c>
      <c r="C13" s="13"/>
      <c r="D13" s="13"/>
      <c r="E13" s="13"/>
      <c r="F13" s="44" t="s">
        <v>1</v>
      </c>
      <c r="G13" s="51" t="s">
        <v>20</v>
      </c>
      <c r="H13" s="13"/>
      <c r="I13" s="14"/>
      <c r="J13" s="45" t="s">
        <v>2</v>
      </c>
      <c r="K13" s="52">
        <v>7812</v>
      </c>
    </row>
    <row r="14" ht="7.5" customHeight="1">
      <c r="I14" s="14"/>
    </row>
    <row r="15" spans="3:11" ht="12.75" customHeight="1">
      <c r="C15" s="13"/>
      <c r="F15" s="16" t="s">
        <v>4</v>
      </c>
      <c r="G15" s="16" t="s">
        <v>5</v>
      </c>
      <c r="H15" s="16" t="s">
        <v>6</v>
      </c>
      <c r="I15" s="32" t="s">
        <v>7</v>
      </c>
      <c r="J15" s="16" t="s">
        <v>8</v>
      </c>
      <c r="K15" s="16" t="s">
        <v>9</v>
      </c>
    </row>
    <row r="16" spans="2:11" ht="12.75" customHeight="1">
      <c r="B16" s="18">
        <v>1</v>
      </c>
      <c r="C16" s="19" t="s">
        <v>21</v>
      </c>
      <c r="D16" s="20"/>
      <c r="E16" s="21" t="str">
        <f>IF(I16&lt;G9,"OG",IF(I16&gt;=J9,"PROM","MG"))</f>
        <v>PROM</v>
      </c>
      <c r="F16" s="18">
        <v>2</v>
      </c>
      <c r="G16" s="18">
        <v>22</v>
      </c>
      <c r="H16" s="18">
        <v>44</v>
      </c>
      <c r="I16" s="23">
        <f>ROUNDDOWN(G16/H16,3)</f>
        <v>0.5</v>
      </c>
      <c r="J16" s="18">
        <v>3</v>
      </c>
      <c r="K16" s="61">
        <v>1</v>
      </c>
    </row>
    <row r="17" spans="2:11" ht="12.75" customHeight="1">
      <c r="B17" s="18">
        <v>2</v>
      </c>
      <c r="C17" s="56" t="s">
        <v>17</v>
      </c>
      <c r="D17" s="20"/>
      <c r="E17" s="21" t="str">
        <f>IF(I17&lt;G9,"OG",IF(I17&gt;=J9,"PROM","MG"))</f>
        <v>OG</v>
      </c>
      <c r="F17" s="18">
        <v>2</v>
      </c>
      <c r="G17" s="18">
        <v>22</v>
      </c>
      <c r="H17" s="18">
        <v>66</v>
      </c>
      <c r="I17" s="23">
        <f>ROUNDDOWN(G17/H17,3)</f>
        <v>0.333</v>
      </c>
      <c r="J17" s="18">
        <v>3</v>
      </c>
      <c r="K17" s="62"/>
    </row>
    <row r="18" spans="2:11" ht="12.75" customHeight="1">
      <c r="B18" s="18">
        <v>3</v>
      </c>
      <c r="C18" s="19" t="s">
        <v>22</v>
      </c>
      <c r="D18" s="20"/>
      <c r="E18" s="21" t="str">
        <f>IF(I18&lt;G9,"OG",IF(I18&gt;=J9,"PROM","MG"))</f>
        <v>PROM</v>
      </c>
      <c r="F18" s="18">
        <v>2</v>
      </c>
      <c r="G18" s="18">
        <v>22</v>
      </c>
      <c r="H18" s="18">
        <v>36</v>
      </c>
      <c r="I18" s="23">
        <f>ROUNDDOWN(G18/H18,3)</f>
        <v>0.611</v>
      </c>
      <c r="J18" s="18">
        <v>3</v>
      </c>
      <c r="K18" s="62"/>
    </row>
    <row r="19" spans="2:11" ht="12.75" customHeight="1" hidden="1">
      <c r="B19" s="25">
        <v>4</v>
      </c>
      <c r="C19" s="19"/>
      <c r="D19" s="20"/>
      <c r="E19" s="33"/>
      <c r="F19" s="18"/>
      <c r="G19" s="18"/>
      <c r="H19" s="18"/>
      <c r="I19" s="23"/>
      <c r="J19" s="18"/>
      <c r="K19" s="62"/>
    </row>
    <row r="20" spans="1:13" ht="12.75" customHeight="1">
      <c r="A20" s="12"/>
      <c r="B20" s="26"/>
      <c r="C20" s="12" t="str">
        <f>IF(I20&lt;G9,"OG",IF(I20&gt;=J9,"PROM","MG"))</f>
        <v>MG</v>
      </c>
      <c r="D20" s="27"/>
      <c r="E20" s="28" t="s">
        <v>3</v>
      </c>
      <c r="F20" s="29">
        <f>SUM(F16:F19)</f>
        <v>6</v>
      </c>
      <c r="G20" s="29">
        <f>G16+G17+G18+G19</f>
        <v>66</v>
      </c>
      <c r="H20" s="29">
        <f>H16+H17+H18+H19</f>
        <v>146</v>
      </c>
      <c r="I20" s="30">
        <f>ROUNDDOWN(G20/H20,3)</f>
        <v>0.452</v>
      </c>
      <c r="J20" s="29">
        <f>MAX(J16:J19)</f>
        <v>3</v>
      </c>
      <c r="K20" s="63"/>
      <c r="M20" s="12"/>
    </row>
    <row r="21" spans="1:14" ht="7.5" customHeight="1">
      <c r="A21" s="13"/>
      <c r="B21" s="53"/>
      <c r="C21" s="13"/>
      <c r="D21" s="13"/>
      <c r="E21" s="13"/>
      <c r="F21" s="13"/>
      <c r="G21" s="13"/>
      <c r="H21" s="13"/>
      <c r="I21" s="50"/>
      <c r="J21" s="13"/>
      <c r="K21" s="13"/>
      <c r="L21" s="12"/>
      <c r="N21" s="12"/>
    </row>
    <row r="22" spans="1:11" ht="12.75" customHeight="1">
      <c r="A22" s="13" t="s">
        <v>0</v>
      </c>
      <c r="B22" s="43" t="s">
        <v>22</v>
      </c>
      <c r="C22" s="55"/>
      <c r="D22" s="55"/>
      <c r="E22" s="13"/>
      <c r="F22" s="44" t="s">
        <v>1</v>
      </c>
      <c r="G22" s="51" t="s">
        <v>18</v>
      </c>
      <c r="H22" s="13"/>
      <c r="I22" s="14"/>
      <c r="J22" s="45" t="s">
        <v>2</v>
      </c>
      <c r="K22" s="52">
        <v>8682</v>
      </c>
    </row>
    <row r="23" ht="7.5" customHeight="1">
      <c r="I23" s="14"/>
    </row>
    <row r="24" spans="3:11" ht="12.75" customHeight="1">
      <c r="C24" s="13"/>
      <c r="F24" s="16" t="s">
        <v>4</v>
      </c>
      <c r="G24" s="16" t="s">
        <v>5</v>
      </c>
      <c r="H24" s="16" t="s">
        <v>6</v>
      </c>
      <c r="I24" s="32" t="s">
        <v>7</v>
      </c>
      <c r="J24" s="16" t="s">
        <v>8</v>
      </c>
      <c r="K24" s="16" t="s">
        <v>9</v>
      </c>
    </row>
    <row r="25" spans="2:11" ht="12.75" customHeight="1">
      <c r="B25" s="18">
        <v>1</v>
      </c>
      <c r="C25" s="56" t="s">
        <v>17</v>
      </c>
      <c r="D25" s="20"/>
      <c r="E25" s="21" t="str">
        <f>IF(I25&lt;G9,"OG",IF(I25&gt;=J9,"PROM","MG"))</f>
        <v>OG</v>
      </c>
      <c r="F25" s="18">
        <v>2</v>
      </c>
      <c r="G25" s="18">
        <v>22</v>
      </c>
      <c r="H25" s="18">
        <v>55</v>
      </c>
      <c r="I25" s="23">
        <f>ROUNDDOWN(G25/H25,3)</f>
        <v>0.4</v>
      </c>
      <c r="J25" s="18">
        <v>5</v>
      </c>
      <c r="K25" s="61">
        <v>2</v>
      </c>
    </row>
    <row r="26" spans="2:11" ht="12.75" customHeight="1">
      <c r="B26" s="18">
        <v>2</v>
      </c>
      <c r="C26" s="19" t="s">
        <v>21</v>
      </c>
      <c r="D26" s="20"/>
      <c r="E26" s="21" t="str">
        <f>IF(I26&lt;G9,"OG",IF(I26&gt;=J9,"PROM","MG"))</f>
        <v>OG</v>
      </c>
      <c r="F26" s="18">
        <v>0</v>
      </c>
      <c r="G26" s="18">
        <v>17</v>
      </c>
      <c r="H26" s="18">
        <v>45</v>
      </c>
      <c r="I26" s="23">
        <f>ROUNDDOWN(G26/H26,3)</f>
        <v>0.377</v>
      </c>
      <c r="J26" s="18">
        <v>2</v>
      </c>
      <c r="K26" s="62"/>
    </row>
    <row r="27" spans="2:11" ht="12.75" customHeight="1">
      <c r="B27" s="18">
        <v>3</v>
      </c>
      <c r="C27" s="19" t="s">
        <v>19</v>
      </c>
      <c r="D27" s="20"/>
      <c r="E27" s="21" t="str">
        <f>IF(I27&lt;G9,"OG",IF(I27&gt;=J9,"PROM","MG"))</f>
        <v>PROM</v>
      </c>
      <c r="F27" s="18">
        <v>0</v>
      </c>
      <c r="G27" s="18">
        <v>20</v>
      </c>
      <c r="H27" s="18">
        <v>36</v>
      </c>
      <c r="I27" s="23">
        <f>ROUNDDOWN(G27/H27,3)</f>
        <v>0.555</v>
      </c>
      <c r="J27" s="18">
        <v>3</v>
      </c>
      <c r="K27" s="62"/>
    </row>
    <row r="28" spans="2:11" ht="12.75" customHeight="1" hidden="1">
      <c r="B28" s="25">
        <v>4</v>
      </c>
      <c r="C28" s="19"/>
      <c r="D28" s="20"/>
      <c r="E28" s="21"/>
      <c r="F28" s="18"/>
      <c r="G28" s="18"/>
      <c r="H28" s="18"/>
      <c r="I28" s="23"/>
      <c r="J28" s="18"/>
      <c r="K28" s="62"/>
    </row>
    <row r="29" spans="1:12" ht="12.75" customHeight="1">
      <c r="A29" s="12"/>
      <c r="B29" s="26"/>
      <c r="C29" s="12" t="str">
        <f>IF(I29&lt;G9,"OG",IF(I29&gt;=J9,"PROM","MG"))</f>
        <v>MG</v>
      </c>
      <c r="D29" s="27"/>
      <c r="E29" s="28" t="s">
        <v>3</v>
      </c>
      <c r="F29" s="29">
        <f>SUM(F25:F28)</f>
        <v>2</v>
      </c>
      <c r="G29" s="29">
        <f>G25+G26+G27+G28</f>
        <v>59</v>
      </c>
      <c r="H29" s="29">
        <f>H25+H26+H27+H28</f>
        <v>136</v>
      </c>
      <c r="I29" s="30">
        <f>ROUNDDOWN(G29/H29,3)</f>
        <v>0.433</v>
      </c>
      <c r="J29" s="29">
        <f>MAX(J25:J28)</f>
        <v>5</v>
      </c>
      <c r="K29" s="63"/>
      <c r="L29" s="31"/>
    </row>
    <row r="30" spans="1:12" ht="15" customHeight="1" hidden="1">
      <c r="A30" s="12"/>
      <c r="B30" s="26"/>
      <c r="C30" s="12"/>
      <c r="D30" s="12"/>
      <c r="E30" s="12"/>
      <c r="F30" s="12"/>
      <c r="G30" s="12"/>
      <c r="H30" s="12"/>
      <c r="I30" s="15"/>
      <c r="J30" s="12"/>
      <c r="K30" s="12"/>
      <c r="L30" s="12"/>
    </row>
    <row r="31" spans="1:12" ht="15" customHeight="1" hidden="1">
      <c r="A31" s="12"/>
      <c r="B31" s="26"/>
      <c r="C31" s="12"/>
      <c r="D31" s="12"/>
      <c r="E31" s="12"/>
      <c r="F31" s="34"/>
      <c r="G31" s="34"/>
      <c r="H31" s="34"/>
      <c r="I31" s="15"/>
      <c r="J31" s="34"/>
      <c r="K31" s="35"/>
      <c r="L31" s="12"/>
    </row>
    <row r="32" spans="1:12" ht="15" customHeight="1" hidden="1">
      <c r="A32" s="12"/>
      <c r="B32" s="26"/>
      <c r="C32" s="12"/>
      <c r="D32" s="12"/>
      <c r="E32" s="12"/>
      <c r="F32" s="12"/>
      <c r="G32" s="12"/>
      <c r="H32" s="12"/>
      <c r="I32" s="15"/>
      <c r="J32" s="12"/>
      <c r="K32" s="12"/>
      <c r="L32" s="12"/>
    </row>
    <row r="33" spans="1:12" ht="7.5" customHeight="1">
      <c r="A33" s="13"/>
      <c r="B33" s="53"/>
      <c r="C33" s="13"/>
      <c r="D33" s="13"/>
      <c r="E33" s="13"/>
      <c r="F33" s="13"/>
      <c r="G33" s="13"/>
      <c r="H33" s="13"/>
      <c r="I33" s="50"/>
      <c r="J33" s="20"/>
      <c r="K33" s="13"/>
      <c r="L33" s="12"/>
    </row>
    <row r="34" spans="1:11" ht="12.75" customHeight="1">
      <c r="A34" s="54" t="s">
        <v>0</v>
      </c>
      <c r="B34" s="43" t="s">
        <v>21</v>
      </c>
      <c r="C34" s="43"/>
      <c r="D34" s="43"/>
      <c r="E34" s="43"/>
      <c r="F34" s="44" t="s">
        <v>1</v>
      </c>
      <c r="G34" s="43" t="s">
        <v>18</v>
      </c>
      <c r="H34" s="13"/>
      <c r="I34" s="14"/>
      <c r="J34" s="45" t="s">
        <v>2</v>
      </c>
      <c r="K34" s="43">
        <v>4845</v>
      </c>
    </row>
    <row r="35" ht="7.5" customHeight="1"/>
    <row r="36" spans="3:11" ht="12.75" customHeight="1">
      <c r="C36" s="13"/>
      <c r="F36" s="16" t="s">
        <v>4</v>
      </c>
      <c r="G36" s="16" t="s">
        <v>5</v>
      </c>
      <c r="H36" s="16" t="s">
        <v>6</v>
      </c>
      <c r="I36" s="17" t="s">
        <v>7</v>
      </c>
      <c r="J36" s="16" t="s">
        <v>8</v>
      </c>
      <c r="K36" s="16" t="s">
        <v>9</v>
      </c>
    </row>
    <row r="37" spans="2:14" ht="12.75" customHeight="1">
      <c r="B37" s="18">
        <v>1</v>
      </c>
      <c r="C37" s="19" t="s">
        <v>19</v>
      </c>
      <c r="D37" s="20"/>
      <c r="E37" s="21" t="str">
        <f>IF(I37&lt;G9,"OG",IF(I37&gt;=J9,"PROM","MG"))</f>
        <v>OG</v>
      </c>
      <c r="F37" s="18">
        <v>0</v>
      </c>
      <c r="G37" s="18">
        <v>17</v>
      </c>
      <c r="H37" s="18">
        <v>44</v>
      </c>
      <c r="I37" s="23">
        <f>ROUNDDOWN(G37/H37,3)</f>
        <v>0.386</v>
      </c>
      <c r="J37" s="18">
        <v>2</v>
      </c>
      <c r="K37" s="61">
        <v>3</v>
      </c>
      <c r="N37" s="12"/>
    </row>
    <row r="38" spans="1:11" ht="12.75" customHeight="1">
      <c r="A38" s="1" t="s">
        <v>11</v>
      </c>
      <c r="B38" s="18">
        <v>2</v>
      </c>
      <c r="C38" s="19" t="s">
        <v>22</v>
      </c>
      <c r="D38" s="20"/>
      <c r="E38" s="21" t="str">
        <f>IF(I38&lt;G9,"OG",IF(I38&gt;=J9,"PROM","MG"))</f>
        <v>MG</v>
      </c>
      <c r="F38" s="18">
        <v>2</v>
      </c>
      <c r="G38" s="18">
        <v>22</v>
      </c>
      <c r="H38" s="18">
        <v>45</v>
      </c>
      <c r="I38" s="23">
        <f>ROUNDDOWN(G38/H38,3)</f>
        <v>0.488</v>
      </c>
      <c r="J38" s="18">
        <v>2</v>
      </c>
      <c r="K38" s="62"/>
    </row>
    <row r="39" spans="2:11" ht="12.75" customHeight="1">
      <c r="B39" s="18">
        <v>3</v>
      </c>
      <c r="C39" s="56" t="s">
        <v>17</v>
      </c>
      <c r="D39" s="20"/>
      <c r="E39" s="21" t="str">
        <f>IF(I39&lt;G9,"OG",IF(I39&gt;=J9,"PROM","MG"))</f>
        <v>OG</v>
      </c>
      <c r="F39" s="18">
        <v>0</v>
      </c>
      <c r="G39" s="18">
        <v>14</v>
      </c>
      <c r="H39" s="18">
        <v>42</v>
      </c>
      <c r="I39" s="23">
        <f>ROUNDDOWN(G39/H39,3)</f>
        <v>0.333</v>
      </c>
      <c r="J39" s="18">
        <v>2</v>
      </c>
      <c r="K39" s="62"/>
    </row>
    <row r="40" spans="2:11" ht="12.75" customHeight="1" hidden="1">
      <c r="B40" s="18">
        <v>4</v>
      </c>
      <c r="C40" s="19"/>
      <c r="D40" s="20"/>
      <c r="E40" s="21"/>
      <c r="F40" s="18"/>
      <c r="G40" s="18"/>
      <c r="H40" s="18"/>
      <c r="I40" s="23"/>
      <c r="J40" s="18"/>
      <c r="K40" s="62"/>
    </row>
    <row r="41" spans="1:12" ht="12.75" customHeight="1">
      <c r="A41" s="12"/>
      <c r="B41" s="26"/>
      <c r="C41" s="12" t="str">
        <f>IF(I41&lt;G9,"OG",IF(I41&gt;=J9,"PROM","MG"))</f>
        <v>OG</v>
      </c>
      <c r="D41" s="27"/>
      <c r="E41" s="28" t="s">
        <v>3</v>
      </c>
      <c r="F41" s="29">
        <f>SUM(F37:F40)</f>
        <v>2</v>
      </c>
      <c r="G41" s="29">
        <f>G37+G38+G39+G40</f>
        <v>53</v>
      </c>
      <c r="H41" s="29">
        <f>H37+H38+H39+H40</f>
        <v>131</v>
      </c>
      <c r="I41" s="30">
        <f>ROUNDDOWN(G41/H41,3)</f>
        <v>0.404</v>
      </c>
      <c r="J41" s="29">
        <f>MAX(J37:J40)</f>
        <v>2</v>
      </c>
      <c r="K41" s="63"/>
      <c r="L41" s="31"/>
    </row>
    <row r="42" spans="1:12" ht="7.5" customHeight="1">
      <c r="A42" s="13"/>
      <c r="B42" s="53"/>
      <c r="C42" s="13"/>
      <c r="D42" s="13"/>
      <c r="E42" s="13"/>
      <c r="F42" s="13"/>
      <c r="G42" s="13"/>
      <c r="H42" s="13"/>
      <c r="I42" s="50"/>
      <c r="J42" s="13"/>
      <c r="K42" s="13"/>
      <c r="L42" s="12"/>
    </row>
    <row r="43" spans="1:11" s="12" customFormat="1" ht="12.75" customHeight="1">
      <c r="A43" s="13" t="s">
        <v>0</v>
      </c>
      <c r="B43" s="64" t="s">
        <v>17</v>
      </c>
      <c r="C43" s="64"/>
      <c r="D43" s="64"/>
      <c r="E43" s="43"/>
      <c r="F43" s="44" t="s">
        <v>1</v>
      </c>
      <c r="G43" s="43" t="s">
        <v>18</v>
      </c>
      <c r="H43" s="13"/>
      <c r="I43" s="14"/>
      <c r="J43" s="45" t="s">
        <v>2</v>
      </c>
      <c r="K43" s="43">
        <v>4880</v>
      </c>
    </row>
    <row r="44" ht="7.5" customHeight="1">
      <c r="I44" s="15"/>
    </row>
    <row r="45" spans="3:15" ht="12.75">
      <c r="C45" s="13"/>
      <c r="F45" s="16" t="s">
        <v>4</v>
      </c>
      <c r="G45" s="16" t="s">
        <v>5</v>
      </c>
      <c r="H45" s="16" t="s">
        <v>6</v>
      </c>
      <c r="I45" s="17" t="s">
        <v>7</v>
      </c>
      <c r="J45" s="16" t="s">
        <v>8</v>
      </c>
      <c r="K45" s="16" t="s">
        <v>9</v>
      </c>
      <c r="O45" s="1" t="s">
        <v>11</v>
      </c>
    </row>
    <row r="46" spans="2:11" ht="12.75" customHeight="1">
      <c r="B46" s="18">
        <v>1</v>
      </c>
      <c r="C46" s="19" t="s">
        <v>22</v>
      </c>
      <c r="D46" s="20"/>
      <c r="E46" s="21" t="str">
        <f>IF(I46&lt;G9,"OG",IF(I46&gt;=J9,"PROM","MG"))</f>
        <v>OG</v>
      </c>
      <c r="F46" s="22">
        <v>0</v>
      </c>
      <c r="G46" s="18">
        <v>13</v>
      </c>
      <c r="H46" s="18">
        <v>55</v>
      </c>
      <c r="I46" s="23">
        <f>ROUNDDOWN(G46/H46,3)</f>
        <v>0.236</v>
      </c>
      <c r="J46" s="24">
        <v>2</v>
      </c>
      <c r="K46" s="61">
        <v>4</v>
      </c>
    </row>
    <row r="47" spans="2:11" ht="12.75" customHeight="1">
      <c r="B47" s="18">
        <v>2</v>
      </c>
      <c r="C47" s="19" t="s">
        <v>19</v>
      </c>
      <c r="D47" s="13"/>
      <c r="E47" s="21" t="str">
        <f>IF(I47&lt;G9,"OG",IF(I47&gt;=J9,"PROM","MG"))</f>
        <v>OG</v>
      </c>
      <c r="F47" s="22">
        <v>0</v>
      </c>
      <c r="G47" s="18">
        <v>11</v>
      </c>
      <c r="H47" s="18">
        <v>66</v>
      </c>
      <c r="I47" s="23">
        <f>ROUNDDOWN(G47/H47,3)</f>
        <v>0.166</v>
      </c>
      <c r="J47" s="24">
        <v>2</v>
      </c>
      <c r="K47" s="62"/>
    </row>
    <row r="48" spans="2:11" ht="12.75" customHeight="1">
      <c r="B48" s="18">
        <v>3</v>
      </c>
      <c r="C48" s="19" t="s">
        <v>21</v>
      </c>
      <c r="D48" s="13"/>
      <c r="E48" s="21" t="str">
        <f>IF(I48&lt;G9,"OG",IF(I48&gt;=J9,"PROM","MG"))</f>
        <v>PROM</v>
      </c>
      <c r="F48" s="22">
        <v>2</v>
      </c>
      <c r="G48" s="18">
        <v>22</v>
      </c>
      <c r="H48" s="18">
        <v>42</v>
      </c>
      <c r="I48" s="23">
        <f>ROUNDDOWN(G48/H48,3)</f>
        <v>0.523</v>
      </c>
      <c r="J48" s="24">
        <v>3</v>
      </c>
      <c r="K48" s="62"/>
    </row>
    <row r="49" spans="2:11" ht="12.75" customHeight="1" hidden="1">
      <c r="B49" s="25">
        <v>4</v>
      </c>
      <c r="C49" s="19"/>
      <c r="D49" s="20"/>
      <c r="E49" s="21"/>
      <c r="F49" s="18"/>
      <c r="G49" s="18"/>
      <c r="H49" s="18"/>
      <c r="I49" s="23"/>
      <c r="J49" s="18"/>
      <c r="K49" s="62"/>
    </row>
    <row r="50" spans="1:12" ht="12.75" customHeight="1">
      <c r="A50" s="12"/>
      <c r="B50" s="26"/>
      <c r="C50" s="12" t="str">
        <f>IF(I50&lt;G9,"OG",IF(I50&gt;=J9,"PROM","MG"))</f>
        <v>OG</v>
      </c>
      <c r="D50" s="27"/>
      <c r="E50" s="28" t="s">
        <v>3</v>
      </c>
      <c r="F50" s="29">
        <f>SUM(F46:F49)</f>
        <v>2</v>
      </c>
      <c r="G50" s="29">
        <f>G46+G47+G48+G49</f>
        <v>46</v>
      </c>
      <c r="H50" s="29">
        <f>H46+H47+H48+H49</f>
        <v>163</v>
      </c>
      <c r="I50" s="30">
        <f>ROUNDDOWN(G50/H50,3)</f>
        <v>0.282</v>
      </c>
      <c r="J50" s="29">
        <f>MAX(J46:J49)</f>
        <v>3</v>
      </c>
      <c r="K50" s="63"/>
      <c r="L50" s="31"/>
    </row>
    <row r="51" spans="1:12" ht="7.5" customHeight="1">
      <c r="A51" s="13"/>
      <c r="B51" s="53"/>
      <c r="C51" s="13"/>
      <c r="D51" s="13"/>
      <c r="E51" s="13"/>
      <c r="F51" s="13"/>
      <c r="G51" s="13"/>
      <c r="H51" s="13"/>
      <c r="I51" s="50"/>
      <c r="J51" s="13"/>
      <c r="K51" s="13"/>
      <c r="L51" s="12"/>
    </row>
    <row r="52" spans="1:12" ht="15" customHeight="1">
      <c r="A52" s="12"/>
      <c r="B52" s="26"/>
      <c r="C52" s="12"/>
      <c r="D52" s="12"/>
      <c r="E52" s="12"/>
      <c r="F52" s="12"/>
      <c r="G52" s="12"/>
      <c r="H52" s="12"/>
      <c r="I52" s="36"/>
      <c r="J52" s="12"/>
      <c r="K52" s="12"/>
      <c r="L52" s="12"/>
    </row>
    <row r="53" spans="1:10" ht="13.5" customHeight="1">
      <c r="A53" s="12"/>
      <c r="B53" s="26"/>
      <c r="C53" s="59" t="s">
        <v>23</v>
      </c>
      <c r="D53" s="59"/>
      <c r="E53" s="59"/>
      <c r="F53" s="59"/>
      <c r="G53" s="59"/>
      <c r="H53" s="59"/>
      <c r="I53" s="59"/>
      <c r="J53" s="59"/>
    </row>
    <row r="54" spans="1:10" ht="13.5" customHeight="1">
      <c r="A54" s="12"/>
      <c r="B54" s="26"/>
      <c r="C54" s="60" t="s">
        <v>24</v>
      </c>
      <c r="D54" s="60"/>
      <c r="E54" s="60"/>
      <c r="F54" s="60"/>
      <c r="G54" s="60"/>
      <c r="H54" s="60"/>
      <c r="I54" s="60"/>
      <c r="J54" s="60"/>
    </row>
    <row r="55" spans="1:10" ht="13.5" customHeight="1">
      <c r="A55" s="12"/>
      <c r="B55" s="26"/>
      <c r="C55" s="12"/>
      <c r="D55" s="12"/>
      <c r="E55" s="12"/>
      <c r="F55" s="26"/>
      <c r="G55" s="26"/>
      <c r="H55" s="26"/>
      <c r="I55" s="15"/>
      <c r="J55" s="26"/>
    </row>
    <row r="56" spans="1:10" ht="13.5" customHeight="1">
      <c r="A56" s="12"/>
      <c r="B56" s="26"/>
      <c r="C56" s="12"/>
      <c r="D56" s="12"/>
      <c r="E56" s="12"/>
      <c r="F56" s="26"/>
      <c r="G56" s="26"/>
      <c r="H56" s="26"/>
      <c r="I56" s="15"/>
      <c r="J56" s="26"/>
    </row>
    <row r="57" spans="1:10" ht="13.5" customHeight="1">
      <c r="A57" s="12"/>
      <c r="B57" s="26"/>
      <c r="C57" s="12"/>
      <c r="D57" s="12"/>
      <c r="E57" s="12"/>
      <c r="F57" s="34"/>
      <c r="G57" s="34"/>
      <c r="H57" s="34"/>
      <c r="I57" s="15"/>
      <c r="J57" s="34"/>
    </row>
    <row r="58" ht="12.75">
      <c r="M58" s="1" t="s">
        <v>11</v>
      </c>
    </row>
    <row r="60" ht="12.75">
      <c r="Q60" s="1" t="s">
        <v>11</v>
      </c>
    </row>
  </sheetData>
  <sheetProtection/>
  <mergeCells count="8">
    <mergeCell ref="A9:C9"/>
    <mergeCell ref="C53:J53"/>
    <mergeCell ref="C54:J54"/>
    <mergeCell ref="K46:K50"/>
    <mergeCell ref="K16:K20"/>
    <mergeCell ref="K25:K29"/>
    <mergeCell ref="K37:K41"/>
    <mergeCell ref="B43:D43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2014-03-16T17:26:46Z</dcterms:modified>
  <cp:category/>
  <cp:version/>
  <cp:contentType/>
  <cp:contentStatus/>
</cp:coreProperties>
</file>