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finale'!$A$1:$K$47</definedName>
  </definedNames>
  <calcPr fullCalcOnLoad="1"/>
</workbook>
</file>

<file path=xl/sharedStrings.xml><?xml version="1.0" encoding="utf-8"?>
<sst xmlns="http://schemas.openxmlformats.org/spreadsheetml/2006/main" count="74" uniqueCount="31">
  <si>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</si>
  <si>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</si>
  <si>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</si>
  <si>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</si>
  <si>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</si>
  <si>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</si>
  <si>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</si>
  <si>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</si>
  <si>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</si>
  <si>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</si>
  <si>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</si>
  <si>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</si>
  <si>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</si>
  <si>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>Formaat: 2,84m</t>
  </si>
  <si>
    <t>Promotie:</t>
  </si>
  <si>
    <r>
      <rPr>
        <b/>
        <sz val="10"/>
        <rFont val="Arial"/>
        <family val="2"/>
      </rPr>
      <t>GODDAERT Johan</t>
    </r>
    <r>
      <rPr>
        <sz val="10"/>
        <rFont val="Arial"/>
        <family val="2"/>
      </rPr>
      <t xml:space="preserve"> zal ons district vertegenwoordigen op de gewestelijke finale die </t>
    </r>
  </si>
  <si>
    <t>plaatsvind op 14 / 15 april in district Waasland.</t>
  </si>
  <si>
    <t xml:space="preserve">Datum:   10/03/2012                                                  </t>
  </si>
  <si>
    <t>Club:  Kon. Sint-Niklase B.A.</t>
  </si>
  <si>
    <t>GODDAERT Johan</t>
  </si>
  <si>
    <t>BC Sleepbootje</t>
  </si>
  <si>
    <t>MAES Lucien</t>
  </si>
  <si>
    <t>Kon. Sint-Niklase B.A.</t>
  </si>
  <si>
    <t>JANSSENS Dirk</t>
  </si>
  <si>
    <t>VAN MEIRVENNE Nestor</t>
  </si>
  <si>
    <t>Kon. Gildevrienden</t>
  </si>
  <si>
    <t>Janssens Dirk</t>
  </si>
  <si>
    <t>Van Meirvenne Nestor</t>
  </si>
  <si>
    <t>Maes Lucien</t>
  </si>
  <si>
    <t>Goddaert Johan</t>
  </si>
  <si>
    <t>DUB.PROM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</si>
</sst>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08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08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08" fontId="7" fillId="33" borderId="16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208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08" fontId="0" fillId="0" borderId="15" xfId="0" applyNumberFormat="1" applyFont="1" applyBorder="1" applyAlignment="1">
      <alignment horizontal="right"/>
    </xf>
    <xf numFmtId="208" fontId="7" fillId="0" borderId="15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6673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0289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2011 - 2012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5° KLASSE  DRIEBANDEN 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53"/>
  <sheetViews>
    <sheetView tabSelected="1" zoomScaleSheetLayoutView="100" zoomScalePageLayoutView="0" workbookViewId="0" topLeftCell="A7">
      <selection activeCell="O19" sqref="O19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9" width="7.7109375" style="3" customWidth="1"/>
    <col min="10" max="10" width="7.7109375" style="1" customWidth="1"/>
    <col min="11" max="11" width="9.421875" style="1" customWidth="1"/>
    <col min="12" max="12" width="6.7109375" style="1" hidden="1" customWidth="1"/>
    <col min="13" max="13" width="5.7109375" style="1" customWidth="1"/>
    <col min="14" max="14" width="8.8515625" style="1" customWidth="1"/>
    <col min="15" max="15" width="9.00390625" style="1" customWidth="1"/>
    <col min="16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56" t="s">
        <v>10</v>
      </c>
      <c r="B9" s="57"/>
      <c r="C9" s="57"/>
      <c r="D9" s="50">
        <v>15</v>
      </c>
      <c r="E9" s="51" t="s">
        <v>12</v>
      </c>
      <c r="F9" s="51"/>
      <c r="G9" s="52">
        <v>0.275</v>
      </c>
      <c r="H9" s="52"/>
      <c r="I9" s="53" t="s">
        <v>14</v>
      </c>
      <c r="J9" s="54">
        <v>0.335</v>
      </c>
      <c r="K9" s="55"/>
    </row>
    <row r="10" spans="1:13" ht="7.5" customHeight="1">
      <c r="A10" s="4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ht="12.75" customHeight="1">
      <c r="A11" s="6" t="s">
        <v>17</v>
      </c>
      <c r="B11" s="7"/>
      <c r="D11" s="8"/>
      <c r="E11" s="9"/>
      <c r="F11" s="9" t="s">
        <v>18</v>
      </c>
      <c r="G11" s="9"/>
      <c r="H11" s="9"/>
      <c r="I11" s="10"/>
      <c r="J11" s="6"/>
      <c r="K11" s="11" t="s">
        <v>13</v>
      </c>
      <c r="M11" s="2"/>
    </row>
    <row r="12" spans="1:13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4"/>
      <c r="K12" s="14"/>
      <c r="L12" s="18"/>
      <c r="M12" s="18"/>
    </row>
    <row r="13" spans="1:11" s="18" customFormat="1" ht="12.75" customHeight="1">
      <c r="A13" s="19" t="s">
        <v>0</v>
      </c>
      <c r="B13" s="20" t="s">
        <v>19</v>
      </c>
      <c r="C13" s="19"/>
      <c r="D13" s="19"/>
      <c r="E13" s="20"/>
      <c r="F13" s="21" t="s">
        <v>1</v>
      </c>
      <c r="G13" s="20" t="s">
        <v>20</v>
      </c>
      <c r="H13" s="22"/>
      <c r="I13" s="23"/>
      <c r="J13" s="24" t="s">
        <v>2</v>
      </c>
      <c r="K13" s="20">
        <v>8385</v>
      </c>
    </row>
    <row r="14" ht="7.5" customHeight="1">
      <c r="I14" s="25"/>
    </row>
    <row r="15" spans="3:15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6" t="s">
        <v>8</v>
      </c>
      <c r="K15" s="26" t="s">
        <v>9</v>
      </c>
      <c r="O15" s="1" t="s">
        <v>11</v>
      </c>
    </row>
    <row r="16" spans="2:11" ht="12.75" customHeight="1">
      <c r="B16" s="28">
        <v>1</v>
      </c>
      <c r="C16" s="29" t="s">
        <v>26</v>
      </c>
      <c r="D16" s="30"/>
      <c r="E16" s="31" t="str">
        <f>IF(I16&lt;G9,"OG",IF(I16&gt;=J9,"PROM","MG"))</f>
        <v>PROM</v>
      </c>
      <c r="F16" s="32">
        <v>2</v>
      </c>
      <c r="G16" s="28">
        <v>15</v>
      </c>
      <c r="H16" s="28">
        <v>32</v>
      </c>
      <c r="I16" s="33">
        <f>ROUNDDOWN(G16/H16,3)</f>
        <v>0.468</v>
      </c>
      <c r="J16" s="34">
        <v>4</v>
      </c>
      <c r="K16" s="59">
        <v>1</v>
      </c>
    </row>
    <row r="17" spans="2:11" ht="12.75" customHeight="1">
      <c r="B17" s="28">
        <v>2</v>
      </c>
      <c r="C17" s="22" t="s">
        <v>27</v>
      </c>
      <c r="D17" s="22"/>
      <c r="E17" s="31" t="str">
        <f>IF(I17&lt;G9,"OG",IF(I17&gt;=J9,"PROM","MG"))</f>
        <v>PROM</v>
      </c>
      <c r="F17" s="32">
        <v>2</v>
      </c>
      <c r="G17" s="28">
        <v>15</v>
      </c>
      <c r="H17" s="28">
        <v>30</v>
      </c>
      <c r="I17" s="33">
        <f>ROUNDDOWN(G17/H17,3)</f>
        <v>0.5</v>
      </c>
      <c r="J17" s="34">
        <v>4</v>
      </c>
      <c r="K17" s="60"/>
    </row>
    <row r="18" spans="2:11" ht="12.75" customHeight="1">
      <c r="B18" s="28">
        <v>3</v>
      </c>
      <c r="C18" s="22" t="s">
        <v>28</v>
      </c>
      <c r="D18" s="22"/>
      <c r="E18" s="31" t="str">
        <f>IF(I18&lt;G9,"OG",IF(I18&gt;=J9,"PROM","MG"))</f>
        <v>MG</v>
      </c>
      <c r="F18" s="32">
        <v>0</v>
      </c>
      <c r="G18" s="28">
        <v>14</v>
      </c>
      <c r="H18" s="28">
        <v>43</v>
      </c>
      <c r="I18" s="33">
        <f>ROUNDDOWN(G18/H18,3)</f>
        <v>0.325</v>
      </c>
      <c r="J18" s="34">
        <v>2</v>
      </c>
      <c r="K18" s="60"/>
    </row>
    <row r="19" spans="1:12" ht="12.75" customHeight="1">
      <c r="A19" s="18"/>
      <c r="B19" s="35"/>
      <c r="C19" s="18" t="s">
        <v>30</v>
      </c>
      <c r="D19" s="36"/>
      <c r="E19" s="37" t="s">
        <v>3</v>
      </c>
      <c r="F19" s="38">
        <f>SUM(F16:F18)</f>
        <v>4</v>
      </c>
      <c r="G19" s="38">
        <f>G16+G17+G18</f>
        <v>44</v>
      </c>
      <c r="H19" s="38">
        <f>H16+H17+H18</f>
        <v>105</v>
      </c>
      <c r="I19" s="39">
        <f>ROUNDDOWN(G19/H19,3)</f>
        <v>0.419</v>
      </c>
      <c r="J19" s="38">
        <f>MAX(J16:J18)</f>
        <v>4</v>
      </c>
      <c r="K19" s="61"/>
      <c r="L19" s="40"/>
    </row>
    <row r="20" spans="1:12" ht="7.5" customHeight="1" thickBot="1">
      <c r="A20" s="14"/>
      <c r="B20" s="41"/>
      <c r="C20" s="14"/>
      <c r="D20" s="14"/>
      <c r="E20" s="14"/>
      <c r="F20" s="14"/>
      <c r="G20" s="14"/>
      <c r="H20" s="14"/>
      <c r="I20" s="17"/>
      <c r="J20" s="14"/>
      <c r="K20" s="14"/>
      <c r="L20" s="18"/>
    </row>
    <row r="21" spans="1:11" ht="12.75" customHeight="1">
      <c r="A21" s="19" t="s">
        <v>0</v>
      </c>
      <c r="B21" s="20" t="s">
        <v>21</v>
      </c>
      <c r="C21" s="19"/>
      <c r="D21" s="19"/>
      <c r="E21" s="19"/>
      <c r="F21" s="21" t="s">
        <v>1</v>
      </c>
      <c r="G21" s="42" t="s">
        <v>22</v>
      </c>
      <c r="H21" s="22"/>
      <c r="I21" s="23"/>
      <c r="J21" s="24" t="s">
        <v>2</v>
      </c>
      <c r="K21" s="43">
        <v>8414</v>
      </c>
    </row>
    <row r="22" ht="7.5" customHeight="1">
      <c r="I22" s="23"/>
    </row>
    <row r="23" spans="3:11" ht="12.75" customHeight="1">
      <c r="C23" s="22"/>
      <c r="F23" s="26" t="s">
        <v>4</v>
      </c>
      <c r="G23" s="26" t="s">
        <v>5</v>
      </c>
      <c r="H23" s="26" t="s">
        <v>6</v>
      </c>
      <c r="I23" s="44" t="s">
        <v>7</v>
      </c>
      <c r="J23" s="26" t="s">
        <v>8</v>
      </c>
      <c r="K23" s="26" t="s">
        <v>9</v>
      </c>
    </row>
    <row r="24" spans="2:11" ht="12.75" customHeight="1">
      <c r="B24" s="28">
        <v>1</v>
      </c>
      <c r="C24" s="22" t="s">
        <v>27</v>
      </c>
      <c r="D24" s="30"/>
      <c r="E24" s="31" t="str">
        <f>IF(I24&lt;G9,"OG",IF(I24&gt;=J9,"PROM","MG"))</f>
        <v>PROM</v>
      </c>
      <c r="F24" s="28">
        <v>2</v>
      </c>
      <c r="G24" s="28">
        <v>15</v>
      </c>
      <c r="H24" s="28">
        <v>43</v>
      </c>
      <c r="I24" s="33">
        <f>ROUNDDOWN(G24/H24,3)</f>
        <v>0.348</v>
      </c>
      <c r="J24" s="28">
        <v>2</v>
      </c>
      <c r="K24" s="59">
        <v>2</v>
      </c>
    </row>
    <row r="25" spans="2:11" ht="12.75" customHeight="1">
      <c r="B25" s="28">
        <v>2</v>
      </c>
      <c r="C25" s="29" t="s">
        <v>26</v>
      </c>
      <c r="D25" s="30"/>
      <c r="E25" s="31" t="str">
        <f>IF(I25&lt;G9,"OG",IF(I25&gt;=J9,"PROM","MG"))</f>
        <v>OG</v>
      </c>
      <c r="F25" s="28">
        <v>0</v>
      </c>
      <c r="G25" s="28">
        <v>14</v>
      </c>
      <c r="H25" s="28">
        <v>54</v>
      </c>
      <c r="I25" s="33">
        <f>ROUNDDOWN(G25/H25,3)</f>
        <v>0.259</v>
      </c>
      <c r="J25" s="28">
        <v>2</v>
      </c>
      <c r="K25" s="60"/>
    </row>
    <row r="26" spans="2:11" ht="12.75" customHeight="1">
      <c r="B26" s="28">
        <v>3</v>
      </c>
      <c r="C26" s="29" t="s">
        <v>29</v>
      </c>
      <c r="D26" s="30"/>
      <c r="E26" s="31" t="str">
        <f>IF(I26&lt;G9,"OG",IF(I26&gt;=J9,"PROM","MG"))</f>
        <v>PROM</v>
      </c>
      <c r="F26" s="28">
        <v>2</v>
      </c>
      <c r="G26" s="28">
        <v>15</v>
      </c>
      <c r="H26" s="28">
        <v>43</v>
      </c>
      <c r="I26" s="33">
        <f>ROUNDDOWN(G26/H26,3)</f>
        <v>0.348</v>
      </c>
      <c r="J26" s="28">
        <v>2</v>
      </c>
      <c r="K26" s="60"/>
    </row>
    <row r="27" spans="1:13" ht="12.75" customHeight="1">
      <c r="A27" s="18"/>
      <c r="B27" s="35"/>
      <c r="C27" s="18" t="str">
        <f>IF(I27&lt;G9,"OG",IF(I27&gt;=J9,"PROM","MG"))</f>
        <v>MG</v>
      </c>
      <c r="D27" s="36"/>
      <c r="E27" s="37" t="s">
        <v>3</v>
      </c>
      <c r="F27" s="38">
        <f>SUM(F24:F26)</f>
        <v>4</v>
      </c>
      <c r="G27" s="38">
        <f>G24+G25+G26</f>
        <v>44</v>
      </c>
      <c r="H27" s="38">
        <f>H24+H25+H26</f>
        <v>140</v>
      </c>
      <c r="I27" s="39">
        <f>ROUNDDOWN(G27/H27,3)</f>
        <v>0.314</v>
      </c>
      <c r="J27" s="38">
        <f>MAX(J24:J26)</f>
        <v>2</v>
      </c>
      <c r="K27" s="61"/>
      <c r="M27" s="18"/>
    </row>
    <row r="28" spans="1:14" ht="7.5" customHeight="1" thickBot="1">
      <c r="A28" s="14"/>
      <c r="B28" s="41"/>
      <c r="C28" s="14"/>
      <c r="D28" s="14"/>
      <c r="E28" s="14"/>
      <c r="F28" s="14"/>
      <c r="G28" s="14"/>
      <c r="H28" s="14"/>
      <c r="I28" s="17"/>
      <c r="J28" s="14"/>
      <c r="K28" s="14"/>
      <c r="L28" s="18"/>
      <c r="N28" s="18"/>
    </row>
    <row r="29" spans="1:11" ht="12.75" customHeight="1">
      <c r="A29" s="45" t="s">
        <v>0</v>
      </c>
      <c r="B29" s="20" t="s">
        <v>23</v>
      </c>
      <c r="C29" s="20"/>
      <c r="D29" s="20"/>
      <c r="E29" s="20"/>
      <c r="F29" s="21" t="s">
        <v>1</v>
      </c>
      <c r="G29" s="20" t="s">
        <v>20</v>
      </c>
      <c r="H29" s="22"/>
      <c r="I29" s="23"/>
      <c r="J29" s="24" t="s">
        <v>2</v>
      </c>
      <c r="K29" s="20">
        <v>8900</v>
      </c>
    </row>
    <row r="30" ht="7.5" customHeight="1">
      <c r="P30" s="1" t="s">
        <v>11</v>
      </c>
    </row>
    <row r="31" spans="3:11" ht="12.75" customHeight="1">
      <c r="C31" s="22"/>
      <c r="F31" s="26" t="s">
        <v>4</v>
      </c>
      <c r="G31" s="26" t="s">
        <v>5</v>
      </c>
      <c r="H31" s="26" t="s">
        <v>6</v>
      </c>
      <c r="I31" s="27" t="s">
        <v>7</v>
      </c>
      <c r="J31" s="26" t="s">
        <v>8</v>
      </c>
      <c r="K31" s="26" t="s">
        <v>9</v>
      </c>
    </row>
    <row r="32" spans="2:14" ht="12.75" customHeight="1">
      <c r="B32" s="28">
        <v>1</v>
      </c>
      <c r="C32" s="29" t="s">
        <v>29</v>
      </c>
      <c r="D32" s="30"/>
      <c r="E32" s="31" t="str">
        <f>IF(I32&lt;G9,"OG",IF(I32&gt;=J9,"PROM","MG"))</f>
        <v>OG</v>
      </c>
      <c r="F32" s="28">
        <v>0</v>
      </c>
      <c r="G32" s="28">
        <v>7</v>
      </c>
      <c r="H32" s="28">
        <v>32</v>
      </c>
      <c r="I32" s="33">
        <f>ROUNDDOWN(G32/H32,3)</f>
        <v>0.218</v>
      </c>
      <c r="J32" s="28">
        <v>2</v>
      </c>
      <c r="K32" s="59">
        <v>3</v>
      </c>
      <c r="N32" s="18"/>
    </row>
    <row r="33" spans="1:11" ht="12.75" customHeight="1">
      <c r="A33" s="1" t="s">
        <v>11</v>
      </c>
      <c r="B33" s="28">
        <v>2</v>
      </c>
      <c r="C33" s="22" t="s">
        <v>28</v>
      </c>
      <c r="D33" s="30"/>
      <c r="E33" s="31" t="str">
        <f>IF(I33&lt;G9,"OG",IF(I33&gt;=J9,"PROM","MG"))</f>
        <v>MG</v>
      </c>
      <c r="F33" s="28">
        <v>2</v>
      </c>
      <c r="G33" s="28">
        <v>15</v>
      </c>
      <c r="H33" s="28">
        <v>54</v>
      </c>
      <c r="I33" s="33">
        <f>ROUNDDOWN(G33/H33,3)</f>
        <v>0.277</v>
      </c>
      <c r="J33" s="28">
        <v>2</v>
      </c>
      <c r="K33" s="60"/>
    </row>
    <row r="34" spans="2:11" ht="12.75" customHeight="1">
      <c r="B34" s="28">
        <v>3</v>
      </c>
      <c r="C34" s="22" t="s">
        <v>27</v>
      </c>
      <c r="D34" s="30"/>
      <c r="E34" s="31" t="str">
        <f>IF(I34&lt;G9,"OG",IF(I34&gt;=J9,"PROM","MG"))</f>
        <v>OG</v>
      </c>
      <c r="F34" s="28">
        <v>2</v>
      </c>
      <c r="G34" s="28">
        <v>15</v>
      </c>
      <c r="H34" s="28">
        <v>65</v>
      </c>
      <c r="I34" s="33">
        <f>ROUNDDOWN(G34/H34,3)</f>
        <v>0.23</v>
      </c>
      <c r="J34" s="28">
        <v>2</v>
      </c>
      <c r="K34" s="60"/>
    </row>
    <row r="35" spans="1:12" ht="12.75" customHeight="1">
      <c r="A35" s="18"/>
      <c r="B35" s="35"/>
      <c r="C35" s="18" t="str">
        <f>IF(I35&lt;G9,"OG",IF(I35&gt;=J9,"PROM","MG"))</f>
        <v>OG</v>
      </c>
      <c r="D35" s="36"/>
      <c r="E35" s="37" t="s">
        <v>3</v>
      </c>
      <c r="F35" s="38">
        <f>SUM(F32:F34)</f>
        <v>4</v>
      </c>
      <c r="G35" s="38">
        <f>G32+G33+G34</f>
        <v>37</v>
      </c>
      <c r="H35" s="38">
        <f>H32+H33+H34</f>
        <v>151</v>
      </c>
      <c r="I35" s="39">
        <f>ROUNDDOWN(G35/H35,3)</f>
        <v>0.245</v>
      </c>
      <c r="J35" s="38">
        <f>MAX(J32:J34)</f>
        <v>2</v>
      </c>
      <c r="K35" s="61"/>
      <c r="L35" s="40"/>
    </row>
    <row r="36" spans="1:12" ht="7.5" customHeight="1" thickBot="1">
      <c r="A36" s="14"/>
      <c r="B36" s="41"/>
      <c r="C36" s="14"/>
      <c r="D36" s="14"/>
      <c r="E36" s="14"/>
      <c r="F36" s="14"/>
      <c r="G36" s="14"/>
      <c r="H36" s="14"/>
      <c r="I36" s="17"/>
      <c r="J36" s="14"/>
      <c r="K36" s="14"/>
      <c r="L36" s="18"/>
    </row>
    <row r="37" spans="1:11" ht="12.75" customHeight="1">
      <c r="A37" s="19" t="s">
        <v>0</v>
      </c>
      <c r="B37" s="20" t="s">
        <v>24</v>
      </c>
      <c r="C37" s="46"/>
      <c r="D37" s="46"/>
      <c r="E37" s="19"/>
      <c r="F37" s="21" t="s">
        <v>1</v>
      </c>
      <c r="G37" s="42" t="s">
        <v>25</v>
      </c>
      <c r="H37" s="22"/>
      <c r="I37" s="23"/>
      <c r="J37" s="24" t="s">
        <v>2</v>
      </c>
      <c r="K37" s="43">
        <v>8870</v>
      </c>
    </row>
    <row r="38" ht="7.5" customHeight="1">
      <c r="I38" s="23"/>
    </row>
    <row r="39" spans="3:11" ht="12.75" customHeight="1">
      <c r="C39" s="22"/>
      <c r="F39" s="26" t="s">
        <v>4</v>
      </c>
      <c r="G39" s="26" t="s">
        <v>5</v>
      </c>
      <c r="H39" s="26" t="s">
        <v>6</v>
      </c>
      <c r="I39" s="44" t="s">
        <v>7</v>
      </c>
      <c r="J39" s="26" t="s">
        <v>8</v>
      </c>
      <c r="K39" s="26" t="s">
        <v>9</v>
      </c>
    </row>
    <row r="40" spans="2:11" ht="12.75" customHeight="1">
      <c r="B40" s="28">
        <v>1</v>
      </c>
      <c r="C40" s="22" t="s">
        <v>28</v>
      </c>
      <c r="D40" s="30"/>
      <c r="E40" s="31" t="str">
        <f>IF(I40&lt;G9,"OG",IF(I40&gt;=J9,"PROM","MG"))</f>
        <v>MG</v>
      </c>
      <c r="F40" s="28">
        <v>0</v>
      </c>
      <c r="G40" s="28">
        <v>12</v>
      </c>
      <c r="H40" s="28">
        <v>43</v>
      </c>
      <c r="I40" s="33">
        <f>ROUNDDOWN(G40/H40,3)</f>
        <v>0.279</v>
      </c>
      <c r="J40" s="28">
        <v>2</v>
      </c>
      <c r="K40" s="59">
        <v>4</v>
      </c>
    </row>
    <row r="41" spans="2:11" ht="12.75" customHeight="1">
      <c r="B41" s="28">
        <v>2</v>
      </c>
      <c r="C41" s="29" t="s">
        <v>29</v>
      </c>
      <c r="D41" s="30"/>
      <c r="E41" s="31" t="str">
        <f>IF(I41&lt;G9,"OG",IF(I41&gt;=J9,"PROM","MG"))</f>
        <v>OG</v>
      </c>
      <c r="F41" s="28">
        <v>0</v>
      </c>
      <c r="G41" s="28">
        <v>5</v>
      </c>
      <c r="H41" s="28">
        <v>30</v>
      </c>
      <c r="I41" s="33">
        <f>ROUNDDOWN(G41/H41,3)</f>
        <v>0.166</v>
      </c>
      <c r="J41" s="28">
        <v>2</v>
      </c>
      <c r="K41" s="60"/>
    </row>
    <row r="42" spans="2:11" ht="12.75" customHeight="1">
      <c r="B42" s="28">
        <v>3</v>
      </c>
      <c r="C42" s="29" t="s">
        <v>26</v>
      </c>
      <c r="D42" s="30"/>
      <c r="E42" s="31" t="str">
        <f>IF(I42&lt;G9,"OG",IF(I42&gt;=J9,"PROM","MG"))</f>
        <v>OG</v>
      </c>
      <c r="F42" s="28">
        <v>0</v>
      </c>
      <c r="G42" s="28">
        <v>13</v>
      </c>
      <c r="H42" s="28">
        <v>65</v>
      </c>
      <c r="I42" s="33">
        <f>ROUNDDOWN(G42/H42,3)</f>
        <v>0.2</v>
      </c>
      <c r="J42" s="28">
        <v>2</v>
      </c>
      <c r="K42" s="60"/>
    </row>
    <row r="43" spans="1:12" ht="12.75" customHeight="1">
      <c r="A43" s="18"/>
      <c r="B43" s="35"/>
      <c r="C43" s="18" t="str">
        <f>IF(I43&lt;G9,"OG",IF(I43&gt;=J9,"PROM","MG"))</f>
        <v>OG</v>
      </c>
      <c r="D43" s="36"/>
      <c r="E43" s="37" t="s">
        <v>3</v>
      </c>
      <c r="F43" s="38">
        <f>SUM(F40:F42)</f>
        <v>0</v>
      </c>
      <c r="G43" s="38">
        <f>G40+G41+G42</f>
        <v>30</v>
      </c>
      <c r="H43" s="38">
        <f>H40+H41+H42</f>
        <v>138</v>
      </c>
      <c r="I43" s="39">
        <f>ROUNDDOWN(G43/H43,3)</f>
        <v>0.217</v>
      </c>
      <c r="J43" s="38">
        <f>MAX(J40:J42)</f>
        <v>2</v>
      </c>
      <c r="K43" s="61"/>
      <c r="L43" s="40"/>
    </row>
    <row r="44" spans="1:12" ht="7.5" customHeight="1" thickBot="1">
      <c r="A44" s="14"/>
      <c r="B44" s="41"/>
      <c r="C44" s="14"/>
      <c r="D44" s="14"/>
      <c r="E44" s="14"/>
      <c r="F44" s="14"/>
      <c r="G44" s="14"/>
      <c r="H44" s="14"/>
      <c r="I44" s="17"/>
      <c r="J44" s="48"/>
      <c r="K44" s="14"/>
      <c r="L44" s="18"/>
    </row>
    <row r="45" spans="1:12" ht="15" customHeight="1">
      <c r="A45" s="18"/>
      <c r="B45" s="35"/>
      <c r="C45" s="18"/>
      <c r="D45" s="18"/>
      <c r="E45" s="18"/>
      <c r="F45" s="18"/>
      <c r="G45" s="18"/>
      <c r="H45" s="18"/>
      <c r="I45" s="49"/>
      <c r="J45" s="18"/>
      <c r="K45" s="18"/>
      <c r="L45" s="18"/>
    </row>
    <row r="46" spans="1:11" ht="13.5" customHeight="1">
      <c r="A46" s="18"/>
      <c r="B46" s="58" t="s">
        <v>15</v>
      </c>
      <c r="C46" s="58"/>
      <c r="D46" s="58"/>
      <c r="E46" s="58"/>
      <c r="F46" s="58"/>
      <c r="G46" s="58"/>
      <c r="H46" s="58"/>
      <c r="I46" s="58"/>
      <c r="J46" s="58"/>
      <c r="K46" s="58"/>
    </row>
    <row r="47" spans="1:10" ht="13.5" customHeight="1">
      <c r="A47" s="18"/>
      <c r="B47" s="35"/>
      <c r="C47" s="58" t="s">
        <v>16</v>
      </c>
      <c r="D47" s="58"/>
      <c r="E47" s="58"/>
      <c r="F47" s="58"/>
      <c r="G47" s="58"/>
      <c r="H47" s="58"/>
      <c r="I47" s="58"/>
      <c r="J47" s="58"/>
    </row>
    <row r="48" spans="1:10" ht="13.5" customHeight="1">
      <c r="A48" s="18"/>
      <c r="B48" s="35"/>
      <c r="C48" s="18"/>
      <c r="D48" s="18"/>
      <c r="E48" s="18"/>
      <c r="F48" s="35"/>
      <c r="G48" s="35"/>
      <c r="H48" s="35"/>
      <c r="I48" s="25"/>
      <c r="J48" s="35"/>
    </row>
    <row r="49" spans="1:10" ht="13.5" customHeight="1">
      <c r="A49" s="18"/>
      <c r="B49" s="35"/>
      <c r="C49" s="18"/>
      <c r="D49" s="18"/>
      <c r="E49" s="18"/>
      <c r="F49" s="35"/>
      <c r="G49" s="35"/>
      <c r="H49" s="35"/>
      <c r="I49" s="25"/>
      <c r="J49" s="35"/>
    </row>
    <row r="50" spans="1:10" ht="13.5" customHeight="1">
      <c r="A50" s="18"/>
      <c r="B50" s="35"/>
      <c r="C50" s="18"/>
      <c r="D50" s="18"/>
      <c r="E50" s="18"/>
      <c r="F50" s="47"/>
      <c r="G50" s="47"/>
      <c r="H50" s="47"/>
      <c r="I50" s="25"/>
      <c r="J50" s="47"/>
    </row>
    <row r="51" ht="12.75">
      <c r="M51" s="1" t="s">
        <v>11</v>
      </c>
    </row>
    <row r="53" ht="12.75">
      <c r="Q53" s="1" t="s">
        <v>11</v>
      </c>
    </row>
  </sheetData>
  <sheetProtection/>
  <mergeCells count="7">
    <mergeCell ref="A9:C9"/>
    <mergeCell ref="C47:J47"/>
    <mergeCell ref="K16:K19"/>
    <mergeCell ref="K24:K27"/>
    <mergeCell ref="K40:K43"/>
    <mergeCell ref="K32:K35"/>
    <mergeCell ref="B46:K46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2010-10-31T21:19:16Z</cp:lastPrinted>
  <dcterms:created xsi:type="dcterms:W3CDTF">2000-08-03T20:00:07Z</dcterms:created>
  <dcterms:modified xsi:type="dcterms:W3CDTF">2012-03-10T23:16:44Z</dcterms:modified>
  <cp:category/>
  <cp:version/>
  <cp:contentType/>
  <cp:contentStatus/>
</cp:coreProperties>
</file>