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496" windowHeight="7092"/>
  </bookViews>
  <sheets>
    <sheet name="Kalender" sheetId="1" r:id="rId1"/>
    <sheet name="DIS en KL" sheetId="3" r:id="rId2"/>
    <sheet name="Blad1" sheetId="2" r:id="rId3"/>
  </sheets>
  <externalReferences>
    <externalReference r:id="rId4"/>
    <externalReference r:id="rId5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31" i="1"/>
  <c r="G32" i="1"/>
  <c r="G33" i="1"/>
  <c r="G34" i="1"/>
  <c r="C30" i="1"/>
  <c r="C31" i="1"/>
  <c r="C32" i="1"/>
  <c r="C33" i="1"/>
  <c r="G42" i="1" l="1"/>
  <c r="G41" i="1"/>
  <c r="E40" i="1"/>
  <c r="C19" i="1" l="1"/>
  <c r="G19" i="1"/>
  <c r="T35" i="1" l="1"/>
  <c r="T34" i="1"/>
  <c r="T33" i="1"/>
  <c r="T32" i="1"/>
  <c r="T31" i="1"/>
  <c r="G18" i="1" l="1"/>
  <c r="C18" i="1"/>
  <c r="T1" i="1" l="1"/>
  <c r="T16" i="1"/>
  <c r="C15" i="1" l="1"/>
  <c r="G15" i="1"/>
  <c r="T20" i="1" l="1"/>
  <c r="T19" i="1"/>
  <c r="T18" i="1"/>
  <c r="T17" i="1"/>
  <c r="G37" i="1"/>
  <c r="G29" i="1"/>
  <c r="C29" i="1"/>
  <c r="G21" i="1"/>
  <c r="G16" i="1"/>
  <c r="G17" i="1"/>
  <c r="G14" i="1"/>
  <c r="C16" i="1"/>
  <c r="C17" i="1"/>
  <c r="C14" i="1"/>
  <c r="T5" i="1"/>
  <c r="T4" i="1"/>
  <c r="T3" i="1"/>
  <c r="T2" i="1"/>
  <c r="C10" i="1" l="1"/>
  <c r="C25" i="1"/>
  <c r="I7" i="1" l="1"/>
</calcChain>
</file>

<file path=xl/sharedStrings.xml><?xml version="1.0" encoding="utf-8"?>
<sst xmlns="http://schemas.openxmlformats.org/spreadsheetml/2006/main" count="302" uniqueCount="274">
  <si>
    <t>KAMPIOENSCHAP VAN BELGIE</t>
  </si>
  <si>
    <t>VZW KONINKLIJKE BELGISCHE BILJARTBOND</t>
  </si>
  <si>
    <t>GEWEST BEIDE VLAANDEREN</t>
  </si>
  <si>
    <t>District Gent - voorwedstrijden .</t>
  </si>
  <si>
    <t xml:space="preserve">Plaatsen zich voor de districtfinale :  </t>
  </si>
  <si>
    <t>Minimum gemiddelde :</t>
  </si>
  <si>
    <t>Maximum gemiddelde :</t>
  </si>
  <si>
    <t xml:space="preserve">Sportkledij verplicht - Jeansbroeken en sportschoenen verboden </t>
  </si>
  <si>
    <r>
      <rPr>
        <b/>
        <i/>
        <sz val="11"/>
        <rFont val="Arial"/>
        <family val="2"/>
      </rPr>
      <t>VERHOEVEN BILJARTS  -  LAKENS SIMONIS - BALLEN SUPER ARAMIT</t>
    </r>
    <r>
      <rPr>
        <b/>
        <i/>
        <sz val="12"/>
        <rFont val="Arial"/>
        <family val="2"/>
      </rPr>
      <t>H</t>
    </r>
  </si>
  <si>
    <t xml:space="preserve">Verzamelbladen binnen 24 uur bij  DSB WIELFAERT Curt </t>
  </si>
  <si>
    <t>Melding FF   : bij de districtsportbestuurder  per mail.</t>
  </si>
  <si>
    <t>Klachten over wedstrijdverloop: op wedstrijdblad en per mail naar districtsportbestuurder</t>
  </si>
  <si>
    <t>Per e-mail :  curt@cdblu.be</t>
  </si>
  <si>
    <t>Per post : Heurnestraat 51, 9700 Oudenaarde</t>
  </si>
  <si>
    <t>TSP</t>
  </si>
  <si>
    <t>Min 2,10</t>
  </si>
  <si>
    <t>Max 2,10</t>
  </si>
  <si>
    <t>Min 2,30</t>
  </si>
  <si>
    <t>Max 2,30</t>
  </si>
  <si>
    <t>Vrijspel</t>
  </si>
  <si>
    <t>EXCVK</t>
  </si>
  <si>
    <t>Excelentie Klasse Vrijspel KB</t>
  </si>
  <si>
    <t>---</t>
  </si>
  <si>
    <t>20,00</t>
  </si>
  <si>
    <t>1VK</t>
  </si>
  <si>
    <t>1° klasse Vrijspel KB</t>
  </si>
  <si>
    <t>2VK</t>
  </si>
  <si>
    <t>2° klasse Vrijspel KB</t>
  </si>
  <si>
    <t>6,40</t>
  </si>
  <si>
    <t>3VK</t>
  </si>
  <si>
    <t>3° klasse Vrijspel KB</t>
  </si>
  <si>
    <t>4,80</t>
  </si>
  <si>
    <t>4VK</t>
  </si>
  <si>
    <t>4° klasse Vrijspel KB</t>
  </si>
  <si>
    <t>4,10</t>
  </si>
  <si>
    <t>3,60</t>
  </si>
  <si>
    <t>5VK</t>
  </si>
  <si>
    <t>5° klasse Vrijspel KB</t>
  </si>
  <si>
    <t>2,80</t>
  </si>
  <si>
    <t>3,59</t>
  </si>
  <si>
    <t>6VK</t>
  </si>
  <si>
    <t>6° klasse Vrijspel KB</t>
  </si>
  <si>
    <t>2,50</t>
  </si>
  <si>
    <t>3,18</t>
  </si>
  <si>
    <t>2,20</t>
  </si>
  <si>
    <t>2,79</t>
  </si>
  <si>
    <t>7VK</t>
  </si>
  <si>
    <t>7° klasse Vrijspel KB</t>
  </si>
  <si>
    <t>1,82</t>
  </si>
  <si>
    <t>2,49</t>
  </si>
  <si>
    <t>1,60</t>
  </si>
  <si>
    <t>2,19</t>
  </si>
  <si>
    <t>8VK</t>
  </si>
  <si>
    <t>8° klasse Vrijspel KB</t>
  </si>
  <si>
    <t>1,14</t>
  </si>
  <si>
    <t>1,81</t>
  </si>
  <si>
    <t>1,00</t>
  </si>
  <si>
    <t>1,59</t>
  </si>
  <si>
    <t>1VM</t>
  </si>
  <si>
    <t>1° klasse Vrijspel MB</t>
  </si>
  <si>
    <t>2VM</t>
  </si>
  <si>
    <t>2° klasse Vrijspel MB</t>
  </si>
  <si>
    <t>3VM</t>
  </si>
  <si>
    <t>3° klasse Vrijspel MB</t>
  </si>
  <si>
    <t>4VM</t>
  </si>
  <si>
    <t>4° klasse Vrijspel MB</t>
  </si>
  <si>
    <t>5VM</t>
  </si>
  <si>
    <t>5° klasse Vrijspel MB</t>
  </si>
  <si>
    <t>6VM</t>
  </si>
  <si>
    <t>6° klasse Vrijspel MB</t>
  </si>
  <si>
    <t>7VM</t>
  </si>
  <si>
    <t>7° klasse Vrijspel MB</t>
  </si>
  <si>
    <t>8VM</t>
  </si>
  <si>
    <t>8° klasse Vrijspel MB</t>
  </si>
  <si>
    <t>Band</t>
  </si>
  <si>
    <t>EXCBAK</t>
  </si>
  <si>
    <t>Excelentie Klasse Bandstoten KB</t>
  </si>
  <si>
    <t>8,58</t>
  </si>
  <si>
    <t>7,50</t>
  </si>
  <si>
    <t>1BAK</t>
  </si>
  <si>
    <t>1° klasse Bandstoten KB</t>
  </si>
  <si>
    <t>5,72</t>
  </si>
  <si>
    <t>8,57</t>
  </si>
  <si>
    <t>5,00</t>
  </si>
  <si>
    <t>7,49</t>
  </si>
  <si>
    <t>2BAK</t>
  </si>
  <si>
    <t>2° klasse Bandstoten KB</t>
  </si>
  <si>
    <t>4,00</t>
  </si>
  <si>
    <t>5,71</t>
  </si>
  <si>
    <t>3,50</t>
  </si>
  <si>
    <t>4,99</t>
  </si>
  <si>
    <t>3BAK</t>
  </si>
  <si>
    <t>3° klasse Bandstoten KB</t>
  </si>
  <si>
    <t>4BAK</t>
  </si>
  <si>
    <t>4° klasse Bandstoten KB</t>
  </si>
  <si>
    <t>2,00</t>
  </si>
  <si>
    <t>2,85</t>
  </si>
  <si>
    <t>1,75</t>
  </si>
  <si>
    <t>5BAK</t>
  </si>
  <si>
    <t>5° klasse Bandstoten KB</t>
  </si>
  <si>
    <t>1,49</t>
  </si>
  <si>
    <t>1,99</t>
  </si>
  <si>
    <t>1,30</t>
  </si>
  <si>
    <t>1,74</t>
  </si>
  <si>
    <t>6BAK</t>
  </si>
  <si>
    <t>6° klasse Bandstoten KB</t>
  </si>
  <si>
    <t>1,03</t>
  </si>
  <si>
    <t>1,48</t>
  </si>
  <si>
    <t>0,90</t>
  </si>
  <si>
    <t>1,29</t>
  </si>
  <si>
    <t>1BAM</t>
  </si>
  <si>
    <t>1° klasse Bandstoten MB</t>
  </si>
  <si>
    <t>2BAM</t>
  </si>
  <si>
    <t>2° klasse Bandstoten MB</t>
  </si>
  <si>
    <t>3BAM</t>
  </si>
  <si>
    <t>3° klasse Bandstoten MB</t>
  </si>
  <si>
    <t>4BAM</t>
  </si>
  <si>
    <t>4° klasse Bandstoten MB</t>
  </si>
  <si>
    <t>5BAM</t>
  </si>
  <si>
    <t>5° klasse Bandstoten MB</t>
  </si>
  <si>
    <t>6BAM</t>
  </si>
  <si>
    <t>6° klasse Bandstoten MB</t>
  </si>
  <si>
    <t>7BAM</t>
  </si>
  <si>
    <t>7° klasse Bandstoten MB</t>
  </si>
  <si>
    <t>8BAM</t>
  </si>
  <si>
    <t>8° klasse Bandstoten MB</t>
  </si>
  <si>
    <t>Drieband</t>
  </si>
  <si>
    <t>EXCDBK</t>
  </si>
  <si>
    <t>Excelentie KlasseDrieband KB</t>
  </si>
  <si>
    <t>1,074</t>
  </si>
  <si>
    <t>0,975</t>
  </si>
  <si>
    <t>1DBK</t>
  </si>
  <si>
    <t>1° klasse Driebanden KB</t>
  </si>
  <si>
    <t>0,870</t>
  </si>
  <si>
    <t>1,073</t>
  </si>
  <si>
    <t>0,790</t>
  </si>
  <si>
    <t>0,974</t>
  </si>
  <si>
    <t>2DBK</t>
  </si>
  <si>
    <t>2° klasse Driebanden KB</t>
  </si>
  <si>
    <t>0,688</t>
  </si>
  <si>
    <t>0,869</t>
  </si>
  <si>
    <t>0,625</t>
  </si>
  <si>
    <t>0,789</t>
  </si>
  <si>
    <t>3DBK</t>
  </si>
  <si>
    <t>3° klasse Driebanden KB</t>
  </si>
  <si>
    <t>0,562</t>
  </si>
  <si>
    <t>0,687</t>
  </si>
  <si>
    <t>0,510</t>
  </si>
  <si>
    <t>0,624</t>
  </si>
  <si>
    <t>4DBK</t>
  </si>
  <si>
    <t>4° klasse Driebanden KB</t>
  </si>
  <si>
    <t>0,457</t>
  </si>
  <si>
    <t>0,561</t>
  </si>
  <si>
    <t>0,415</t>
  </si>
  <si>
    <t>0,509</t>
  </si>
  <si>
    <t>5DBK</t>
  </si>
  <si>
    <t>5° klasse Driebanden KB</t>
  </si>
  <si>
    <t>0,380</t>
  </si>
  <si>
    <t>0,456</t>
  </si>
  <si>
    <t>0,345</t>
  </si>
  <si>
    <t>0,414</t>
  </si>
  <si>
    <t>6DBK</t>
  </si>
  <si>
    <t>6° klasse Driebanden KB</t>
  </si>
  <si>
    <t>0,308</t>
  </si>
  <si>
    <t>0,379</t>
  </si>
  <si>
    <t>0,280</t>
  </si>
  <si>
    <t>0,344</t>
  </si>
  <si>
    <t>1DBM</t>
  </si>
  <si>
    <t>1° klasse Driebanden MB</t>
  </si>
  <si>
    <t>2DBM</t>
  </si>
  <si>
    <t>2° klasse Driebanden MB</t>
  </si>
  <si>
    <t>3DBM</t>
  </si>
  <si>
    <t>3° klasse Driebanden MB</t>
  </si>
  <si>
    <t>4DBM</t>
  </si>
  <si>
    <t>4° klasse Driebanden MB</t>
  </si>
  <si>
    <t>5DBM</t>
  </si>
  <si>
    <t>5° klasse Driebanden MB</t>
  </si>
  <si>
    <t>6DBM</t>
  </si>
  <si>
    <t>6° klasse Driebanden MB</t>
  </si>
  <si>
    <t>7DBM</t>
  </si>
  <si>
    <t>7° klasse Driebanden MB</t>
  </si>
  <si>
    <t>8DBM</t>
  </si>
  <si>
    <t>8° klasse Driebanden MB</t>
  </si>
  <si>
    <t>Kader</t>
  </si>
  <si>
    <t>EXCKAK</t>
  </si>
  <si>
    <t>Excelentie Klasse Kader KB</t>
  </si>
  <si>
    <t>29,72</t>
  </si>
  <si>
    <t>26,00</t>
  </si>
  <si>
    <t>1KAK</t>
  </si>
  <si>
    <t>1° klasse Kader KB</t>
  </si>
  <si>
    <t>20,58</t>
  </si>
  <si>
    <t>29,71</t>
  </si>
  <si>
    <t>18,00</t>
  </si>
  <si>
    <t>25,9</t>
  </si>
  <si>
    <t>2KAK</t>
  </si>
  <si>
    <t>2° klasse Kader KB</t>
  </si>
  <si>
    <t>13,72</t>
  </si>
  <si>
    <t>20,57</t>
  </si>
  <si>
    <t>12,00</t>
  </si>
  <si>
    <t>17,99</t>
  </si>
  <si>
    <t>3KAK</t>
  </si>
  <si>
    <t>3° klasse Kader KB</t>
  </si>
  <si>
    <t>9,15</t>
  </si>
  <si>
    <t>13,71</t>
  </si>
  <si>
    <t>8,00</t>
  </si>
  <si>
    <t>11,99</t>
  </si>
  <si>
    <t>4KAK</t>
  </si>
  <si>
    <t>4° klasse Kader KB</t>
  </si>
  <si>
    <t>9,14</t>
  </si>
  <si>
    <t>7,99</t>
  </si>
  <si>
    <t>5KAK</t>
  </si>
  <si>
    <t>5° klasse Kader KB</t>
  </si>
  <si>
    <t>3,43</t>
  </si>
  <si>
    <t>3,00</t>
  </si>
  <si>
    <t>1KAM</t>
  </si>
  <si>
    <t>1° klasse Kader MB</t>
  </si>
  <si>
    <t>2KAM</t>
  </si>
  <si>
    <t>2° klasse Kader MB</t>
  </si>
  <si>
    <t>3KAM</t>
  </si>
  <si>
    <t>3° klasse Kader MB</t>
  </si>
  <si>
    <t>4KAM</t>
  </si>
  <si>
    <t>4° klasse Kader MB</t>
  </si>
  <si>
    <t>5KAM</t>
  </si>
  <si>
    <t>5° klasse Kader MB</t>
  </si>
  <si>
    <t>6KAM</t>
  </si>
  <si>
    <t>6° klasse Kader MB</t>
  </si>
  <si>
    <t>7KAM</t>
  </si>
  <si>
    <t>7° klasse Kader MB</t>
  </si>
  <si>
    <t>8KAM</t>
  </si>
  <si>
    <t>8° klasse Kader MB</t>
  </si>
  <si>
    <t>Sportjaar 2017-2018</t>
  </si>
  <si>
    <t xml:space="preserve"> om 14u00</t>
  </si>
  <si>
    <t>en</t>
  </si>
  <si>
    <t>Wedstrijdleiding :</t>
  </si>
  <si>
    <t>of afgevaardigde</t>
  </si>
  <si>
    <t>Poule 1</t>
  </si>
  <si>
    <t>Poule 2</t>
  </si>
  <si>
    <t>2 - 3</t>
  </si>
  <si>
    <t>1 - 5</t>
  </si>
  <si>
    <t>4 - 5</t>
  </si>
  <si>
    <t>1 - 3</t>
  </si>
  <si>
    <t>2 - 5</t>
  </si>
  <si>
    <t>2 - 4</t>
  </si>
  <si>
    <t>3 - 5</t>
  </si>
  <si>
    <t>1 - 6</t>
  </si>
  <si>
    <t>2 - 6</t>
  </si>
  <si>
    <t>3 - 6</t>
  </si>
  <si>
    <t xml:space="preserve">1 - 4 </t>
  </si>
  <si>
    <t>4 - 6</t>
  </si>
  <si>
    <t>zetel : Martelarenplein 1   3000  Leuven</t>
  </si>
  <si>
    <t>1-4</t>
  </si>
  <si>
    <t>2-6</t>
  </si>
  <si>
    <t>3-7</t>
  </si>
  <si>
    <t>5-6</t>
  </si>
  <si>
    <t>3-5</t>
  </si>
  <si>
    <t>1-7</t>
  </si>
  <si>
    <t>1-2</t>
  </si>
  <si>
    <t>3-4</t>
  </si>
  <si>
    <t>3-6</t>
  </si>
  <si>
    <t>4-5</t>
  </si>
  <si>
    <t>1-6</t>
  </si>
  <si>
    <t>5-7</t>
  </si>
  <si>
    <t>2-7</t>
  </si>
  <si>
    <t>2-4</t>
  </si>
  <si>
    <t>eerste van elke poule +  beste 2 geplaatste volgens gemiddelde (4)</t>
  </si>
  <si>
    <t>TSP:</t>
  </si>
  <si>
    <t>2dbm</t>
  </si>
  <si>
    <t>vg04</t>
  </si>
  <si>
    <t xml:space="preserve"> om 19u30</t>
  </si>
  <si>
    <t>sb04</t>
  </si>
  <si>
    <t>Van Schuylenberg Jean- Paul</t>
  </si>
  <si>
    <t>VG15</t>
  </si>
  <si>
    <t>sb15</t>
  </si>
  <si>
    <t xml:space="preserve"> om 18u30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</si>
</sst>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/m/yy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1"/>
      <color theme="3"/>
      <name val="Arial"/>
      <family val="2"/>
    </font>
    <font>
      <sz val="9"/>
      <color theme="3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u/>
      <sz val="10"/>
      <name val="Arial"/>
      <family val="2"/>
    </font>
    <font>
      <b/>
      <u/>
      <sz val="9"/>
      <color theme="3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5" fillId="0" borderId="0" xfId="0" applyFont="1"/>
    <xf numFmtId="0" fontId="0" fillId="0" borderId="0" xfId="0" applyBorder="1" applyAlignment="1">
      <alignment horizontal="center"/>
    </xf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9" fillId="0" borderId="0" xfId="0" applyFont="1" applyBorder="1"/>
    <xf numFmtId="0" fontId="9" fillId="0" borderId="0" xfId="0" applyFont="1" applyFill="1" applyBorder="1"/>
    <xf numFmtId="0" fontId="1" fillId="0" borderId="0" xfId="2"/>
    <xf numFmtId="0" fontId="12" fillId="0" borderId="0" xfId="2" applyFont="1"/>
    <xf numFmtId="49" fontId="1" fillId="0" borderId="0" xfId="2" applyNumberFormat="1"/>
    <xf numFmtId="49" fontId="1" fillId="0" borderId="0" xfId="2" quotePrefix="1" applyNumberFormat="1"/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4" fillId="0" borderId="0" xfId="0" applyFont="1"/>
    <xf numFmtId="0" fontId="7" fillId="0" borderId="0" xfId="0" applyFont="1"/>
    <xf numFmtId="49" fontId="15" fillId="0" borderId="0" xfId="0" quotePrefix="1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5" fillId="0" borderId="0" xfId="0" applyFont="1"/>
    <xf numFmtId="0" fontId="7" fillId="0" borderId="0" xfId="0" applyFont="1" applyFill="1"/>
    <xf numFmtId="0" fontId="17" fillId="0" borderId="0" xfId="0" applyFont="1" applyBorder="1"/>
    <xf numFmtId="164" fontId="14" fillId="0" borderId="0" xfId="0" applyNumberFormat="1" applyFont="1" applyAlignment="1"/>
    <xf numFmtId="0" fontId="5" fillId="0" borderId="0" xfId="0" applyFont="1" applyBorder="1"/>
    <xf numFmtId="0" fontId="18" fillId="0" borderId="0" xfId="0" applyFont="1" applyFill="1" applyBorder="1"/>
    <xf numFmtId="0" fontId="2" fillId="0" borderId="0" xfId="0" applyFont="1"/>
    <xf numFmtId="49" fontId="15" fillId="0" borderId="0" xfId="0" applyNumberFormat="1" applyFont="1" applyBorder="1" applyAlignment="1">
      <alignment horizontal="center"/>
    </xf>
    <xf numFmtId="49" fontId="15" fillId="0" borderId="0" xfId="0" quotePrefix="1" applyNumberFormat="1" applyFont="1" applyBorder="1" applyAlignment="1">
      <alignment horizontal="center"/>
    </xf>
    <xf numFmtId="49" fontId="15" fillId="0" borderId="0" xfId="0" quotePrefix="1" applyNumberFormat="1" applyFont="1" applyAlignment="1">
      <alignment horizontal="left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15" xfId="0" applyBorder="1"/>
    <xf numFmtId="16" fontId="15" fillId="0" borderId="1" xfId="0" quotePrefix="1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quotePrefix="1" applyFont="1" applyFill="1" applyBorder="1" applyAlignment="1">
      <alignment horizontal="center"/>
    </xf>
    <xf numFmtId="0" fontId="15" fillId="0" borderId="4" xfId="0" quotePrefix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quotePrefix="1" applyFont="1" applyFill="1" applyBorder="1" applyAlignment="1">
      <alignment horizontal="center"/>
    </xf>
    <xf numFmtId="0" fontId="15" fillId="0" borderId="6" xfId="0" quotePrefix="1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quotePrefix="1" applyFont="1" applyFill="1" applyBorder="1" applyAlignment="1">
      <alignment horizontal="center"/>
    </xf>
    <xf numFmtId="0" fontId="0" fillId="0" borderId="0" xfId="0" applyAlignment="1"/>
    <xf numFmtId="0" fontId="16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2" applyBorder="1"/>
    <xf numFmtId="0" fontId="16" fillId="0" borderId="0" xfId="0" applyFont="1"/>
    <xf numFmtId="0" fontId="0" fillId="0" borderId="0" xfId="0" applyAlignment="1"/>
    <xf numFmtId="0" fontId="4" fillId="0" borderId="7" xfId="0" applyFont="1" applyFill="1" applyBorder="1" applyAlignment="1"/>
    <xf numFmtId="0" fontId="6" fillId="0" borderId="7" xfId="0" applyFont="1" applyFill="1" applyBorder="1" applyAlignment="1">
      <alignment horizontal="right"/>
    </xf>
    <xf numFmtId="164" fontId="14" fillId="0" borderId="0" xfId="0" applyNumberFormat="1" applyFont="1" applyAlignment="1"/>
    <xf numFmtId="0" fontId="0" fillId="0" borderId="0" xfId="0" applyAlignment="1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/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28575</xdr:rowOff>
    </xdr:to>
    <xdr:pic>
      <xdr:nvPicPr>
        <xdr:cNvPr id="2" name="Picture 1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198120</xdr:colOff>
      <xdr:row>6</xdr:row>
      <xdr:rowOff>9525</xdr:rowOff>
    </xdr:to>
    <xdr:pic>
      <xdr:nvPicPr>
        <xdr:cNvPr id="3" name="Picture 2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20955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%20Drive/OneDrive/Documents/District%20Gent/2017-2018/Algemene%20gegegevens/Invoertabellen%20Kalenderopmaa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ne%20Drive/OneDrive/Documents/District%20Gent/District%20DSB/Algemene%20gegevens/Invoertabellen%20Kalenderopma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DIS en KL"/>
      <sheetName val="Ronde"/>
      <sheetName val="VG"/>
      <sheetName val="SB"/>
      <sheetName val="P3SP"/>
      <sheetName val="PGEG"/>
      <sheetName val="Blad5"/>
    </sheetNames>
    <sheetDataSet>
      <sheetData sheetId="0"/>
      <sheetData sheetId="1">
        <row r="1">
          <cell r="E1" t="str">
            <v>TSP</v>
          </cell>
          <cell r="J1" t="str">
            <v>Min 2,10</v>
          </cell>
          <cell r="K1" t="str">
            <v>Max 2,10</v>
          </cell>
          <cell r="L1" t="str">
            <v>Min 2,30</v>
          </cell>
          <cell r="M1" t="str">
            <v>Max 2,30</v>
          </cell>
          <cell r="N1" t="str">
            <v>Min 2,84</v>
          </cell>
          <cell r="O1" t="str">
            <v>Max 2,84</v>
          </cell>
        </row>
        <row r="2">
          <cell r="A2" t="str">
            <v>Vrijspel</v>
          </cell>
        </row>
        <row r="3">
          <cell r="A3"/>
        </row>
        <row r="4">
          <cell r="A4" t="str">
            <v>EXCVK</v>
          </cell>
          <cell r="B4" t="str">
            <v>Excelentie Klasse Vrijspel KB</v>
          </cell>
          <cell r="E4">
            <v>300</v>
          </cell>
          <cell r="J4">
            <v>22.85</v>
          </cell>
          <cell r="K4" t="str">
            <v>---</v>
          </cell>
          <cell r="L4" t="str">
            <v>20,00</v>
          </cell>
          <cell r="M4" t="str">
            <v>---</v>
          </cell>
          <cell r="N4"/>
          <cell r="O4"/>
        </row>
        <row r="5">
          <cell r="A5" t="str">
            <v>1VK</v>
          </cell>
          <cell r="B5" t="str">
            <v>1° klasse Vrijspel KB</v>
          </cell>
          <cell r="E5">
            <v>210</v>
          </cell>
          <cell r="J5">
            <v>12.23</v>
          </cell>
          <cell r="K5">
            <v>22.84</v>
          </cell>
          <cell r="L5">
            <v>10.7</v>
          </cell>
          <cell r="M5">
            <v>19.989999999999998</v>
          </cell>
          <cell r="N5"/>
          <cell r="O5"/>
        </row>
        <row r="6">
          <cell r="A6" t="str">
            <v>2VK</v>
          </cell>
          <cell r="B6" t="str">
            <v>2° klasse Vrijspel KB</v>
          </cell>
          <cell r="E6">
            <v>160</v>
          </cell>
          <cell r="J6">
            <v>7.28</v>
          </cell>
          <cell r="K6">
            <v>12.22</v>
          </cell>
          <cell r="L6" t="str">
            <v>6,40</v>
          </cell>
          <cell r="M6">
            <v>10.69</v>
          </cell>
          <cell r="N6"/>
          <cell r="O6"/>
        </row>
        <row r="7">
          <cell r="A7" t="str">
            <v>3VK</v>
          </cell>
          <cell r="B7" t="str">
            <v>3° klasse Vrijspel KB</v>
          </cell>
          <cell r="E7">
            <v>120</v>
          </cell>
          <cell r="J7">
            <v>5.46</v>
          </cell>
          <cell r="K7">
            <v>7.27</v>
          </cell>
          <cell r="L7" t="str">
            <v>4,80</v>
          </cell>
          <cell r="M7">
            <v>6.39</v>
          </cell>
          <cell r="N7"/>
          <cell r="O7"/>
        </row>
        <row r="8">
          <cell r="A8" t="str">
            <v>4VK</v>
          </cell>
          <cell r="B8" t="str">
            <v>4° klasse Vrijspel KB</v>
          </cell>
          <cell r="E8">
            <v>90</v>
          </cell>
          <cell r="J8" t="str">
            <v>4,10</v>
          </cell>
          <cell r="K8">
            <v>5.45</v>
          </cell>
          <cell r="L8" t="str">
            <v>3,60</v>
          </cell>
          <cell r="M8">
            <v>4.79</v>
          </cell>
          <cell r="N8"/>
          <cell r="O8"/>
        </row>
        <row r="9">
          <cell r="A9" t="str">
            <v>5VK</v>
          </cell>
          <cell r="B9" t="str">
            <v>5° klasse Vrijspel KB</v>
          </cell>
          <cell r="E9">
            <v>70</v>
          </cell>
          <cell r="J9">
            <v>3.19</v>
          </cell>
          <cell r="K9">
            <v>4.09</v>
          </cell>
          <cell r="L9" t="str">
            <v>2,80</v>
          </cell>
          <cell r="M9" t="str">
            <v>3,59</v>
          </cell>
          <cell r="N9"/>
          <cell r="O9"/>
        </row>
        <row r="10">
          <cell r="A10" t="str">
            <v>6VK</v>
          </cell>
          <cell r="B10" t="str">
            <v>6° klasse Vrijspel KB</v>
          </cell>
          <cell r="E10">
            <v>55</v>
          </cell>
          <cell r="J10" t="str">
            <v>2,50</v>
          </cell>
          <cell r="K10" t="str">
            <v>3,18</v>
          </cell>
          <cell r="L10" t="str">
            <v>2,20</v>
          </cell>
          <cell r="M10" t="str">
            <v>2,79</v>
          </cell>
          <cell r="N10"/>
          <cell r="O10"/>
        </row>
        <row r="11">
          <cell r="A11" t="str">
            <v>7VK</v>
          </cell>
          <cell r="B11" t="str">
            <v>7° klasse Vrijspel KB</v>
          </cell>
          <cell r="E11">
            <v>40</v>
          </cell>
          <cell r="J11" t="str">
            <v>1,82</v>
          </cell>
          <cell r="K11" t="str">
            <v>2,49</v>
          </cell>
          <cell r="L11" t="str">
            <v>1,60</v>
          </cell>
          <cell r="M11" t="str">
            <v>2,19</v>
          </cell>
          <cell r="N11"/>
          <cell r="O11"/>
        </row>
        <row r="12">
          <cell r="A12" t="str">
            <v>8VK</v>
          </cell>
          <cell r="B12" t="str">
            <v>8° klasse Vrijspel KB</v>
          </cell>
          <cell r="E12">
            <v>30</v>
          </cell>
          <cell r="J12" t="str">
            <v>1,14</v>
          </cell>
          <cell r="K12" t="str">
            <v>1,81</v>
          </cell>
          <cell r="L12" t="str">
            <v>1,00</v>
          </cell>
          <cell r="M12" t="str">
            <v>1,59</v>
          </cell>
          <cell r="N12"/>
          <cell r="O12"/>
        </row>
        <row r="13">
          <cell r="J13"/>
          <cell r="K13"/>
          <cell r="L13"/>
          <cell r="M13"/>
          <cell r="N13"/>
          <cell r="O13"/>
        </row>
        <row r="14">
          <cell r="A14" t="str">
            <v>1VM</v>
          </cell>
          <cell r="B14" t="str">
            <v>1° klasse Vrijspel MB</v>
          </cell>
          <cell r="J14"/>
          <cell r="K14"/>
          <cell r="L14"/>
          <cell r="M14"/>
          <cell r="N14"/>
          <cell r="O14"/>
        </row>
        <row r="15">
          <cell r="A15" t="str">
            <v>2VM</v>
          </cell>
          <cell r="B15" t="str">
            <v>2° klasse Vrijspel MB</v>
          </cell>
          <cell r="J15"/>
          <cell r="K15"/>
          <cell r="L15"/>
          <cell r="M15"/>
          <cell r="N15"/>
          <cell r="O15"/>
        </row>
        <row r="16">
          <cell r="A16" t="str">
            <v>3VM</v>
          </cell>
          <cell r="B16" t="str">
            <v>3° klasse Vrijspel MB</v>
          </cell>
          <cell r="J16"/>
          <cell r="K16"/>
          <cell r="L16"/>
          <cell r="M16"/>
          <cell r="N16"/>
          <cell r="O16"/>
        </row>
        <row r="17">
          <cell r="A17" t="str">
            <v>4VM</v>
          </cell>
          <cell r="B17" t="str">
            <v>4° klasse Vrijspel MB</v>
          </cell>
          <cell r="J17"/>
          <cell r="K17"/>
          <cell r="L17"/>
          <cell r="M17"/>
          <cell r="N17"/>
          <cell r="O17"/>
        </row>
        <row r="18">
          <cell r="A18" t="str">
            <v>5VM</v>
          </cell>
          <cell r="B18" t="str">
            <v>5° klasse Vrijspel MB</v>
          </cell>
          <cell r="J18"/>
          <cell r="K18"/>
          <cell r="L18"/>
          <cell r="M18"/>
          <cell r="N18"/>
          <cell r="O18"/>
        </row>
        <row r="19">
          <cell r="A19" t="str">
            <v>6VM</v>
          </cell>
          <cell r="B19" t="str">
            <v>6° klasse Vrijspel MB</v>
          </cell>
          <cell r="J19"/>
          <cell r="K19"/>
          <cell r="L19"/>
          <cell r="M19"/>
          <cell r="N19"/>
          <cell r="O19"/>
        </row>
        <row r="20">
          <cell r="A20" t="str">
            <v>7VM</v>
          </cell>
          <cell r="B20" t="str">
            <v>7° klasse Vrijspel MB</v>
          </cell>
          <cell r="J20"/>
          <cell r="K20"/>
          <cell r="L20"/>
          <cell r="M20"/>
          <cell r="N20"/>
          <cell r="O20"/>
        </row>
        <row r="21">
          <cell r="A21" t="str">
            <v>8VM</v>
          </cell>
          <cell r="B21" t="str">
            <v>8° klasse Vrijspel MB</v>
          </cell>
          <cell r="J21"/>
          <cell r="K21"/>
          <cell r="L21"/>
          <cell r="M21"/>
          <cell r="N21"/>
          <cell r="O21"/>
        </row>
        <row r="22">
          <cell r="J22"/>
          <cell r="K22"/>
          <cell r="L22"/>
          <cell r="M22"/>
          <cell r="N22"/>
          <cell r="O22"/>
        </row>
        <row r="23">
          <cell r="A23" t="str">
            <v>Band</v>
          </cell>
          <cell r="J23"/>
          <cell r="K23"/>
          <cell r="L23"/>
          <cell r="M23"/>
          <cell r="N23"/>
          <cell r="O23"/>
        </row>
        <row r="24">
          <cell r="A24"/>
          <cell r="J24"/>
          <cell r="K24"/>
          <cell r="L24"/>
          <cell r="M24"/>
          <cell r="N24"/>
          <cell r="O24"/>
        </row>
        <row r="25">
          <cell r="A25" t="str">
            <v>EXCBAK</v>
          </cell>
          <cell r="B25" t="str">
            <v>Excelentie Klasse Bandstoten KB</v>
          </cell>
          <cell r="E25">
            <v>150</v>
          </cell>
          <cell r="J25" t="str">
            <v>8,58</v>
          </cell>
          <cell r="K25" t="str">
            <v>---</v>
          </cell>
          <cell r="L25" t="str">
            <v>7,50</v>
          </cell>
          <cell r="M25" t="str">
            <v>---</v>
          </cell>
          <cell r="N25"/>
          <cell r="O25"/>
        </row>
        <row r="26">
          <cell r="A26" t="str">
            <v>1BAK</v>
          </cell>
          <cell r="B26" t="str">
            <v>1° klasse Bandstoten KB</v>
          </cell>
          <cell r="E26">
            <v>110</v>
          </cell>
          <cell r="J26" t="str">
            <v>5,72</v>
          </cell>
          <cell r="K26" t="str">
            <v>8,57</v>
          </cell>
          <cell r="L26" t="str">
            <v>5,00</v>
          </cell>
          <cell r="M26" t="str">
            <v>7,49</v>
          </cell>
          <cell r="N26"/>
          <cell r="O26"/>
        </row>
        <row r="27">
          <cell r="A27" t="str">
            <v>2BAK</v>
          </cell>
          <cell r="B27" t="str">
            <v>2° klasse Bandstoten KB</v>
          </cell>
          <cell r="E27">
            <v>80</v>
          </cell>
          <cell r="J27" t="str">
            <v>4,00</v>
          </cell>
          <cell r="K27" t="str">
            <v>5,71</v>
          </cell>
          <cell r="L27" t="str">
            <v>3,50</v>
          </cell>
          <cell r="M27" t="str">
            <v>4,99</v>
          </cell>
          <cell r="N27"/>
          <cell r="O27"/>
        </row>
        <row r="28">
          <cell r="A28" t="str">
            <v>3BAK</v>
          </cell>
          <cell r="B28" t="str">
            <v>3° klasse Bandstoten KB</v>
          </cell>
          <cell r="E28">
            <v>55</v>
          </cell>
          <cell r="J28">
            <v>2.86</v>
          </cell>
          <cell r="K28">
            <v>3.99</v>
          </cell>
          <cell r="L28">
            <v>2.5</v>
          </cell>
          <cell r="M28">
            <v>3.49</v>
          </cell>
          <cell r="N28"/>
          <cell r="O28"/>
        </row>
        <row r="29">
          <cell r="A29" t="str">
            <v>4BAK</v>
          </cell>
          <cell r="B29" t="str">
            <v>4° klasse Bandstoten KB</v>
          </cell>
          <cell r="E29">
            <v>40</v>
          </cell>
          <cell r="J29" t="str">
            <v>2,00</v>
          </cell>
          <cell r="K29" t="str">
            <v>2,85</v>
          </cell>
          <cell r="L29" t="str">
            <v>1,75</v>
          </cell>
          <cell r="M29" t="str">
            <v>2,49</v>
          </cell>
          <cell r="N29"/>
          <cell r="O29"/>
        </row>
        <row r="30">
          <cell r="A30" t="str">
            <v>5BAK</v>
          </cell>
          <cell r="B30" t="str">
            <v>5° klasse Bandstoten KB</v>
          </cell>
          <cell r="E30">
            <v>30</v>
          </cell>
          <cell r="J30" t="str">
            <v>1,49</v>
          </cell>
          <cell r="K30" t="str">
            <v>1,99</v>
          </cell>
          <cell r="L30" t="str">
            <v>1,30</v>
          </cell>
          <cell r="M30" t="str">
            <v>1,74</v>
          </cell>
          <cell r="N30"/>
          <cell r="O30"/>
        </row>
        <row r="31">
          <cell r="A31" t="str">
            <v>6BAK</v>
          </cell>
          <cell r="B31" t="str">
            <v>6° klasse Bandstoten KB</v>
          </cell>
          <cell r="E31">
            <v>20</v>
          </cell>
          <cell r="J31" t="str">
            <v>1,03</v>
          </cell>
          <cell r="K31" t="str">
            <v>1,48</v>
          </cell>
          <cell r="L31" t="str">
            <v>0,90</v>
          </cell>
          <cell r="M31" t="str">
            <v>1,29</v>
          </cell>
          <cell r="N31"/>
          <cell r="O31"/>
        </row>
        <row r="32">
          <cell r="J32"/>
          <cell r="K32"/>
          <cell r="L32"/>
          <cell r="M32"/>
          <cell r="N32"/>
          <cell r="O32"/>
        </row>
        <row r="33">
          <cell r="A33" t="str">
            <v>1BAM</v>
          </cell>
          <cell r="B33" t="str">
            <v>1° klasse Bandstoten MB</v>
          </cell>
          <cell r="E33">
            <v>80</v>
          </cell>
          <cell r="J33"/>
          <cell r="K33"/>
          <cell r="L33"/>
          <cell r="M33"/>
          <cell r="N33" t="str">
            <v>3,00</v>
          </cell>
          <cell r="O33" t="str">
            <v>4,19</v>
          </cell>
        </row>
        <row r="34">
          <cell r="A34" t="str">
            <v>2BAM</v>
          </cell>
          <cell r="B34" t="str">
            <v>2° klasse Bandstoten MB</v>
          </cell>
          <cell r="E34">
            <v>55</v>
          </cell>
          <cell r="J34"/>
          <cell r="K34"/>
          <cell r="L34"/>
          <cell r="M34"/>
          <cell r="N34" t="str">
            <v>2,10</v>
          </cell>
          <cell r="O34" t="str">
            <v>2,99</v>
          </cell>
        </row>
        <row r="35">
          <cell r="A35" t="str">
            <v>3BAM</v>
          </cell>
          <cell r="B35" t="str">
            <v>3° klasse Bandstoten MB</v>
          </cell>
          <cell r="E35">
            <v>40</v>
          </cell>
          <cell r="J35"/>
          <cell r="K35"/>
          <cell r="L35"/>
          <cell r="M35"/>
          <cell r="N35" t="str">
            <v>1,50</v>
          </cell>
          <cell r="O35" t="str">
            <v>2,09</v>
          </cell>
        </row>
        <row r="36">
          <cell r="A36" t="str">
            <v>4BAM</v>
          </cell>
          <cell r="B36" t="str">
            <v>4° klasse Bandstoten MB</v>
          </cell>
          <cell r="E36">
            <v>30</v>
          </cell>
          <cell r="J36"/>
          <cell r="K36"/>
          <cell r="L36"/>
          <cell r="M36"/>
          <cell r="N36" t="str">
            <v>1,15</v>
          </cell>
          <cell r="O36" t="str">
            <v>1,49</v>
          </cell>
        </row>
        <row r="37">
          <cell r="A37" t="str">
            <v>EXCBAM</v>
          </cell>
          <cell r="B37" t="str">
            <v>Exc Bandstoten MB</v>
          </cell>
          <cell r="E37">
            <v>110</v>
          </cell>
          <cell r="J37"/>
          <cell r="K37"/>
          <cell r="L37"/>
          <cell r="M37"/>
          <cell r="N37" t="str">
            <v>4,20</v>
          </cell>
          <cell r="O37" t="str">
            <v>5,99</v>
          </cell>
        </row>
        <row r="38">
          <cell r="A38" t="str">
            <v>EREBAM</v>
          </cell>
          <cell r="B38" t="str">
            <v>Ereklasse Bandstoten MB</v>
          </cell>
          <cell r="E38">
            <v>150</v>
          </cell>
          <cell r="J38"/>
          <cell r="K38"/>
          <cell r="L38"/>
          <cell r="M38"/>
          <cell r="N38" t="str">
            <v>6,00</v>
          </cell>
          <cell r="O38" t="str">
            <v>---</v>
          </cell>
        </row>
        <row r="39">
          <cell r="J39"/>
          <cell r="K39"/>
          <cell r="L39"/>
          <cell r="M39"/>
          <cell r="N39"/>
          <cell r="O39"/>
        </row>
        <row r="40">
          <cell r="J40"/>
          <cell r="K40"/>
          <cell r="L40"/>
          <cell r="M40"/>
          <cell r="N40"/>
          <cell r="O40"/>
        </row>
        <row r="41">
          <cell r="J41"/>
          <cell r="K41"/>
          <cell r="L41"/>
          <cell r="M41"/>
          <cell r="N41"/>
          <cell r="O41"/>
        </row>
        <row r="42">
          <cell r="A42" t="str">
            <v>Drieband</v>
          </cell>
          <cell r="J42"/>
          <cell r="K42"/>
          <cell r="L42"/>
          <cell r="M42"/>
          <cell r="N42"/>
          <cell r="O42"/>
        </row>
        <row r="43">
          <cell r="A43"/>
          <cell r="J43"/>
          <cell r="K43"/>
          <cell r="L43"/>
          <cell r="M43"/>
          <cell r="N43"/>
          <cell r="O43"/>
        </row>
        <row r="44">
          <cell r="A44" t="str">
            <v>EXCDBK</v>
          </cell>
          <cell r="B44" t="str">
            <v>Excelentie KlasseDrieband KB</v>
          </cell>
          <cell r="E44">
            <v>50</v>
          </cell>
          <cell r="J44" t="str">
            <v>1,074</v>
          </cell>
          <cell r="K44" t="str">
            <v>---</v>
          </cell>
          <cell r="L44" t="str">
            <v>0,975</v>
          </cell>
          <cell r="M44" t="str">
            <v>---</v>
          </cell>
          <cell r="N44"/>
          <cell r="O44"/>
        </row>
        <row r="45">
          <cell r="A45" t="str">
            <v>1DBK</v>
          </cell>
          <cell r="B45" t="str">
            <v>1° klasse Driebanden KB</v>
          </cell>
          <cell r="E45">
            <v>42</v>
          </cell>
          <cell r="J45" t="str">
            <v>0,870</v>
          </cell>
          <cell r="K45" t="str">
            <v>1,073</v>
          </cell>
          <cell r="L45" t="str">
            <v>0,790</v>
          </cell>
          <cell r="M45" t="str">
            <v>0,974</v>
          </cell>
          <cell r="N45"/>
          <cell r="O45"/>
        </row>
        <row r="46">
          <cell r="A46" t="str">
            <v>2DBK</v>
          </cell>
          <cell r="B46" t="str">
            <v>2° klasse Driebanden KB</v>
          </cell>
          <cell r="E46">
            <v>34</v>
          </cell>
          <cell r="J46" t="str">
            <v>0,688</v>
          </cell>
          <cell r="K46" t="str">
            <v>0,869</v>
          </cell>
          <cell r="L46" t="str">
            <v>0,625</v>
          </cell>
          <cell r="M46" t="str">
            <v>0,789</v>
          </cell>
          <cell r="N46"/>
          <cell r="O46"/>
        </row>
        <row r="47">
          <cell r="A47" t="str">
            <v>3DBK</v>
          </cell>
          <cell r="B47" t="str">
            <v>3° klasse Driebanden KB</v>
          </cell>
          <cell r="E47">
            <v>27</v>
          </cell>
          <cell r="J47" t="str">
            <v>0,562</v>
          </cell>
          <cell r="K47" t="str">
            <v>0,687</v>
          </cell>
          <cell r="L47" t="str">
            <v>0,510</v>
          </cell>
          <cell r="M47" t="str">
            <v>0,624</v>
          </cell>
          <cell r="N47"/>
          <cell r="O47"/>
        </row>
        <row r="48">
          <cell r="A48" t="str">
            <v>4DBK</v>
          </cell>
          <cell r="B48" t="str">
            <v>4° klasse Driebanden KB</v>
          </cell>
          <cell r="E48">
            <v>22</v>
          </cell>
          <cell r="J48" t="str">
            <v>0,457</v>
          </cell>
          <cell r="K48" t="str">
            <v>0,561</v>
          </cell>
          <cell r="L48" t="str">
            <v>0,415</v>
          </cell>
          <cell r="M48" t="str">
            <v>0,509</v>
          </cell>
          <cell r="N48"/>
          <cell r="O48"/>
        </row>
        <row r="49">
          <cell r="A49" t="str">
            <v>5DBK</v>
          </cell>
          <cell r="B49" t="str">
            <v>5° klasse Driebanden KB</v>
          </cell>
          <cell r="E49">
            <v>18</v>
          </cell>
          <cell r="J49" t="str">
            <v>0,380</v>
          </cell>
          <cell r="K49" t="str">
            <v>0,456</v>
          </cell>
          <cell r="L49" t="str">
            <v>0,345</v>
          </cell>
          <cell r="M49" t="str">
            <v>0,414</v>
          </cell>
          <cell r="N49"/>
          <cell r="O49"/>
        </row>
        <row r="50">
          <cell r="A50" t="str">
            <v>6DBK</v>
          </cell>
          <cell r="B50" t="str">
            <v>6° klasse Driebanden KB</v>
          </cell>
          <cell r="E50">
            <v>15</v>
          </cell>
          <cell r="J50" t="str">
            <v>0,308</v>
          </cell>
          <cell r="K50" t="str">
            <v>0,379</v>
          </cell>
          <cell r="L50" t="str">
            <v>0,280</v>
          </cell>
          <cell r="M50" t="str">
            <v>0,344</v>
          </cell>
          <cell r="N50"/>
          <cell r="O50"/>
        </row>
        <row r="51">
          <cell r="J51"/>
          <cell r="K51"/>
          <cell r="L51"/>
          <cell r="M51"/>
          <cell r="N51"/>
          <cell r="O51"/>
        </row>
        <row r="52">
          <cell r="A52" t="str">
            <v>1DBM</v>
          </cell>
          <cell r="B52" t="str">
            <v>1° klasse Driebanden MB</v>
          </cell>
          <cell r="E52">
            <v>34</v>
          </cell>
          <cell r="J52" t="str">
            <v>0,610</v>
          </cell>
          <cell r="K52" t="str">
            <v>0,764</v>
          </cell>
          <cell r="L52"/>
          <cell r="M52"/>
          <cell r="N52"/>
          <cell r="O52"/>
        </row>
        <row r="53">
          <cell r="A53" t="str">
            <v>2DBM</v>
          </cell>
          <cell r="B53" t="str">
            <v>2° klasse Driebanden MB</v>
          </cell>
          <cell r="E53">
            <v>27</v>
          </cell>
          <cell r="J53" t="str">
            <v>0,495</v>
          </cell>
          <cell r="K53" t="str">
            <v>0,609</v>
          </cell>
          <cell r="L53"/>
          <cell r="M53"/>
          <cell r="N53"/>
          <cell r="O53"/>
        </row>
        <row r="54">
          <cell r="A54" t="str">
            <v>3DBM</v>
          </cell>
          <cell r="B54" t="str">
            <v>3° klasse Driebanden MB</v>
          </cell>
          <cell r="E54">
            <v>22</v>
          </cell>
          <cell r="J54" t="str">
            <v>0,405</v>
          </cell>
          <cell r="K54" t="str">
            <v>0,494</v>
          </cell>
          <cell r="L54"/>
          <cell r="M54"/>
          <cell r="N54"/>
          <cell r="O54"/>
        </row>
        <row r="55">
          <cell r="A55" t="str">
            <v>4DBM</v>
          </cell>
          <cell r="B55" t="str">
            <v>4° klasse Driebanden MB</v>
          </cell>
          <cell r="E55">
            <v>18</v>
          </cell>
          <cell r="J55" t="str">
            <v>0,335</v>
          </cell>
          <cell r="K55" t="str">
            <v>0,404</v>
          </cell>
          <cell r="L55"/>
          <cell r="M55"/>
          <cell r="N55"/>
          <cell r="O55"/>
        </row>
        <row r="56">
          <cell r="A56" t="str">
            <v>5DBM</v>
          </cell>
          <cell r="B56" t="str">
            <v>5° klasse Driebanden MB</v>
          </cell>
          <cell r="E56">
            <v>15</v>
          </cell>
          <cell r="J56" t="str">
            <v>0,275</v>
          </cell>
          <cell r="K56" t="str">
            <v>0,334</v>
          </cell>
          <cell r="L56"/>
          <cell r="M56"/>
          <cell r="N56"/>
          <cell r="O56"/>
        </row>
        <row r="57">
          <cell r="A57" t="str">
            <v>6DBM</v>
          </cell>
          <cell r="B57" t="str">
            <v>6° klasse Driebanden MB</v>
          </cell>
          <cell r="J57"/>
          <cell r="K57"/>
          <cell r="L57"/>
          <cell r="M57"/>
          <cell r="N57"/>
          <cell r="O57"/>
        </row>
        <row r="58">
          <cell r="A58" t="str">
            <v>7DBM</v>
          </cell>
          <cell r="B58" t="str">
            <v>7° klasse Driebanden MB</v>
          </cell>
          <cell r="J58"/>
          <cell r="K58"/>
          <cell r="L58"/>
          <cell r="M58"/>
          <cell r="N58"/>
          <cell r="O58"/>
        </row>
        <row r="59">
          <cell r="A59" t="str">
            <v>8DBM</v>
          </cell>
          <cell r="B59" t="str">
            <v>8° klasse Driebanden MB</v>
          </cell>
          <cell r="J59"/>
          <cell r="K59"/>
          <cell r="L59"/>
          <cell r="M59"/>
          <cell r="N59"/>
          <cell r="O59"/>
        </row>
        <row r="60">
          <cell r="J60"/>
          <cell r="K60"/>
          <cell r="L60"/>
          <cell r="M60"/>
          <cell r="N60"/>
          <cell r="O60"/>
        </row>
        <row r="61">
          <cell r="A61" t="str">
            <v>Kader</v>
          </cell>
          <cell r="J61"/>
          <cell r="K61"/>
          <cell r="L61"/>
          <cell r="M61"/>
          <cell r="N61"/>
          <cell r="O61"/>
        </row>
        <row r="62">
          <cell r="A62"/>
          <cell r="J62"/>
          <cell r="K62"/>
          <cell r="L62"/>
          <cell r="M62"/>
          <cell r="N62"/>
          <cell r="O62"/>
        </row>
        <row r="63">
          <cell r="A63" t="str">
            <v>EXCKAK</v>
          </cell>
          <cell r="B63" t="str">
            <v>Excelentie Klasse Kader KB</v>
          </cell>
          <cell r="E63">
            <v>300</v>
          </cell>
          <cell r="J63" t="str">
            <v>29,72</v>
          </cell>
          <cell r="K63" t="str">
            <v>---</v>
          </cell>
          <cell r="L63" t="str">
            <v>26,00</v>
          </cell>
          <cell r="M63" t="str">
            <v>---</v>
          </cell>
          <cell r="N63"/>
          <cell r="O63"/>
        </row>
        <row r="64">
          <cell r="A64" t="str">
            <v>1KAK</v>
          </cell>
          <cell r="B64" t="str">
            <v>1° klasse Kader KB</v>
          </cell>
          <cell r="E64">
            <v>200</v>
          </cell>
          <cell r="J64" t="str">
            <v>20,58</v>
          </cell>
          <cell r="K64" t="str">
            <v>29,71</v>
          </cell>
          <cell r="L64" t="str">
            <v>18,00</v>
          </cell>
          <cell r="M64" t="str">
            <v>25,9</v>
          </cell>
          <cell r="N64"/>
          <cell r="O64"/>
        </row>
        <row r="65">
          <cell r="A65" t="str">
            <v>2KAK</v>
          </cell>
          <cell r="B65" t="str">
            <v>2° klasse Kader KB</v>
          </cell>
          <cell r="E65">
            <v>160</v>
          </cell>
          <cell r="J65" t="str">
            <v>13,72</v>
          </cell>
          <cell r="K65" t="str">
            <v>20,57</v>
          </cell>
          <cell r="L65" t="str">
            <v>12,00</v>
          </cell>
          <cell r="M65" t="str">
            <v>17,99</v>
          </cell>
          <cell r="N65"/>
          <cell r="O65"/>
        </row>
        <row r="66">
          <cell r="A66" t="str">
            <v>3KAK</v>
          </cell>
          <cell r="B66" t="str">
            <v>3° klasse Kader KB</v>
          </cell>
          <cell r="E66">
            <v>120</v>
          </cell>
          <cell r="J66" t="str">
            <v>9,15</v>
          </cell>
          <cell r="K66" t="str">
            <v>13,71</v>
          </cell>
          <cell r="L66" t="str">
            <v>8,00</v>
          </cell>
          <cell r="M66" t="str">
            <v>11,99</v>
          </cell>
          <cell r="N66"/>
          <cell r="O66"/>
        </row>
        <row r="67">
          <cell r="A67" t="str">
            <v>4KAK</v>
          </cell>
          <cell r="B67" t="str">
            <v>4° klasse Kader KB</v>
          </cell>
          <cell r="E67">
            <v>90</v>
          </cell>
          <cell r="J67" t="str">
            <v>5,72</v>
          </cell>
          <cell r="K67" t="str">
            <v>9,14</v>
          </cell>
          <cell r="L67" t="str">
            <v>5,00</v>
          </cell>
          <cell r="M67" t="str">
            <v>7,99</v>
          </cell>
          <cell r="N67"/>
          <cell r="O67"/>
        </row>
        <row r="68">
          <cell r="A68" t="str">
            <v>5KAK</v>
          </cell>
          <cell r="B68" t="str">
            <v>5° klasse Kader KB</v>
          </cell>
          <cell r="E68">
            <v>60</v>
          </cell>
          <cell r="J68" t="str">
            <v>3,43</v>
          </cell>
          <cell r="K68" t="str">
            <v>5,71</v>
          </cell>
          <cell r="L68" t="str">
            <v>3,00</v>
          </cell>
          <cell r="M68" t="str">
            <v>4,99</v>
          </cell>
          <cell r="N68"/>
          <cell r="O68"/>
        </row>
        <row r="69">
          <cell r="J69"/>
          <cell r="K69"/>
          <cell r="L69"/>
          <cell r="M69"/>
          <cell r="N69"/>
          <cell r="O69"/>
        </row>
        <row r="70">
          <cell r="A70" t="str">
            <v>1KAM</v>
          </cell>
          <cell r="B70" t="str">
            <v>1° klasse Kader MB</v>
          </cell>
          <cell r="J70"/>
          <cell r="K70"/>
          <cell r="L70"/>
          <cell r="M70"/>
          <cell r="N70"/>
          <cell r="O70"/>
        </row>
        <row r="71">
          <cell r="A71" t="str">
            <v>2KAM</v>
          </cell>
          <cell r="B71" t="str">
            <v>2° klasse Kader MB</v>
          </cell>
          <cell r="J71"/>
          <cell r="K71"/>
          <cell r="L71"/>
          <cell r="M71"/>
          <cell r="N71"/>
          <cell r="O71"/>
        </row>
        <row r="72">
          <cell r="A72" t="str">
            <v>3KAM</v>
          </cell>
          <cell r="B72" t="str">
            <v>3° klasse Kader MB</v>
          </cell>
          <cell r="J72"/>
          <cell r="K72"/>
          <cell r="L72"/>
          <cell r="M72"/>
          <cell r="N72"/>
          <cell r="O72"/>
        </row>
        <row r="73">
          <cell r="A73" t="str">
            <v>4KAM</v>
          </cell>
          <cell r="B73" t="str">
            <v>4° klasse Kader MB</v>
          </cell>
          <cell r="J73"/>
          <cell r="K73"/>
          <cell r="L73"/>
          <cell r="M73"/>
          <cell r="N73"/>
          <cell r="O73"/>
        </row>
        <row r="74">
          <cell r="A74" t="str">
            <v>5KAM</v>
          </cell>
          <cell r="B74" t="str">
            <v>5° klasse Kader MB</v>
          </cell>
          <cell r="J74"/>
          <cell r="K74"/>
          <cell r="L74"/>
          <cell r="M74"/>
          <cell r="N74"/>
          <cell r="O74"/>
        </row>
        <row r="75">
          <cell r="A75" t="str">
            <v>6KAM</v>
          </cell>
          <cell r="B75" t="str">
            <v>6° klasse Kader MB</v>
          </cell>
          <cell r="J75"/>
          <cell r="K75"/>
          <cell r="L75"/>
          <cell r="M75"/>
          <cell r="N75"/>
          <cell r="O75"/>
        </row>
        <row r="76">
          <cell r="A76" t="str">
            <v>7KAM</v>
          </cell>
          <cell r="B76" t="str">
            <v>7° klasse Kader MB</v>
          </cell>
          <cell r="J76"/>
          <cell r="K76"/>
          <cell r="L76"/>
          <cell r="M76"/>
          <cell r="N76"/>
          <cell r="O76"/>
        </row>
        <row r="77">
          <cell r="A77" t="str">
            <v>8KAM</v>
          </cell>
          <cell r="B77" t="str">
            <v>8° klasse Kader MB</v>
          </cell>
          <cell r="J77"/>
          <cell r="K77"/>
          <cell r="L77"/>
          <cell r="M77"/>
          <cell r="N77"/>
          <cell r="O77"/>
        </row>
        <row r="78">
          <cell r="J78"/>
          <cell r="K78"/>
          <cell r="L78"/>
          <cell r="M78"/>
          <cell r="N78"/>
          <cell r="O78"/>
        </row>
        <row r="79">
          <cell r="J79"/>
          <cell r="K79"/>
          <cell r="L79"/>
          <cell r="M79"/>
          <cell r="N79"/>
          <cell r="O79"/>
        </row>
        <row r="80">
          <cell r="J80"/>
          <cell r="K80"/>
          <cell r="L80"/>
          <cell r="M80"/>
          <cell r="N80"/>
          <cell r="O80"/>
        </row>
        <row r="81">
          <cell r="J81"/>
          <cell r="K81"/>
          <cell r="L81"/>
          <cell r="M81"/>
          <cell r="N81"/>
          <cell r="O81"/>
        </row>
        <row r="82">
          <cell r="J82"/>
          <cell r="K82"/>
          <cell r="L82"/>
          <cell r="M82"/>
          <cell r="N82"/>
          <cell r="O82"/>
        </row>
        <row r="83">
          <cell r="J83"/>
          <cell r="K83"/>
          <cell r="L83"/>
          <cell r="M83"/>
          <cell r="N83"/>
          <cell r="O83"/>
        </row>
        <row r="84">
          <cell r="J84"/>
          <cell r="K84"/>
          <cell r="L84"/>
          <cell r="M84"/>
          <cell r="N84"/>
          <cell r="O84"/>
        </row>
        <row r="85">
          <cell r="J85"/>
          <cell r="K85"/>
          <cell r="L85"/>
          <cell r="M85"/>
          <cell r="N85"/>
          <cell r="O85"/>
        </row>
        <row r="86">
          <cell r="J86"/>
          <cell r="K86"/>
          <cell r="L86"/>
          <cell r="M86"/>
          <cell r="N86"/>
          <cell r="O86"/>
        </row>
        <row r="87">
          <cell r="J87"/>
          <cell r="K87"/>
          <cell r="L87"/>
          <cell r="M87"/>
          <cell r="N87"/>
          <cell r="O87"/>
        </row>
        <row r="88">
          <cell r="J88"/>
          <cell r="K88"/>
          <cell r="L88"/>
          <cell r="M88"/>
          <cell r="N88"/>
          <cell r="O88"/>
        </row>
        <row r="89">
          <cell r="J89"/>
          <cell r="K89"/>
          <cell r="L89"/>
          <cell r="M89"/>
          <cell r="N89"/>
          <cell r="O89"/>
        </row>
        <row r="90">
          <cell r="J90"/>
          <cell r="K90"/>
          <cell r="L90"/>
          <cell r="M90"/>
          <cell r="N90"/>
          <cell r="O90"/>
        </row>
        <row r="91">
          <cell r="J91"/>
          <cell r="K91"/>
          <cell r="L91"/>
          <cell r="M91"/>
          <cell r="N91"/>
          <cell r="O91"/>
        </row>
        <row r="92">
          <cell r="J92"/>
          <cell r="K92"/>
          <cell r="L92"/>
          <cell r="M92"/>
          <cell r="N92"/>
          <cell r="O92"/>
        </row>
        <row r="93">
          <cell r="J93"/>
          <cell r="K93"/>
          <cell r="L93"/>
          <cell r="M93"/>
          <cell r="N93"/>
          <cell r="O93"/>
        </row>
        <row r="94">
          <cell r="J94"/>
          <cell r="K94"/>
          <cell r="L94"/>
          <cell r="M94"/>
          <cell r="N94"/>
          <cell r="O94"/>
        </row>
        <row r="95">
          <cell r="J95"/>
          <cell r="K95"/>
          <cell r="L95"/>
          <cell r="M95"/>
          <cell r="N95"/>
          <cell r="O95"/>
        </row>
        <row r="96">
          <cell r="J96"/>
          <cell r="K96"/>
          <cell r="L96"/>
          <cell r="M96"/>
          <cell r="N96"/>
          <cell r="O96"/>
        </row>
        <row r="97">
          <cell r="J97"/>
          <cell r="K97"/>
          <cell r="L97"/>
          <cell r="M97"/>
          <cell r="N97"/>
          <cell r="O97"/>
        </row>
        <row r="98">
          <cell r="J98"/>
          <cell r="K98"/>
          <cell r="L98"/>
          <cell r="M98"/>
          <cell r="N98"/>
          <cell r="O98"/>
        </row>
        <row r="99">
          <cell r="J99"/>
          <cell r="K99"/>
          <cell r="L99"/>
          <cell r="M99"/>
          <cell r="N99"/>
          <cell r="O99"/>
        </row>
        <row r="100">
          <cell r="J100"/>
          <cell r="K100"/>
          <cell r="L100"/>
          <cell r="M100"/>
          <cell r="N100"/>
          <cell r="O100"/>
        </row>
      </sheetData>
      <sheetData sheetId="2"/>
      <sheetData sheetId="3">
        <row r="1">
          <cell r="A1" t="str">
            <v>NR</v>
          </cell>
          <cell r="B1" t="str">
            <v>CLUB</v>
          </cell>
          <cell r="C1" t="str">
            <v>LOKAAL</v>
          </cell>
          <cell r="D1" t="str">
            <v>STRAAT en NUMMER</v>
          </cell>
          <cell r="E1" t="str">
            <v>PC en Gemeente</v>
          </cell>
          <cell r="F1" t="str">
            <v>TEL</v>
          </cell>
          <cell r="G1" t="str">
            <v>AFK Club</v>
          </cell>
        </row>
        <row r="2">
          <cell r="A2" t="str">
            <v>VG02</v>
          </cell>
          <cell r="B2" t="str">
            <v>KON. B.C. EDELWEISS</v>
          </cell>
          <cell r="C2" t="str">
            <v>Café Trapkes op</v>
          </cell>
          <cell r="D2" t="str">
            <v>Reibroekstraat 33</v>
          </cell>
          <cell r="E2" t="str">
            <v xml:space="preserve"> 9940 Evergem</v>
          </cell>
          <cell r="F2" t="str">
            <v>0468 / 19 79 33</v>
          </cell>
          <cell r="G2" t="str">
            <v>K.ED</v>
          </cell>
        </row>
        <row r="3">
          <cell r="A3" t="str">
            <v>VG04</v>
          </cell>
          <cell r="B3" t="str">
            <v>B.C. GOUDEN SLEUTEL</v>
          </cell>
          <cell r="C3" t="str">
            <v>Taverne Black &amp; White</v>
          </cell>
          <cell r="D3" t="str">
            <v>Westergemstraat 96</v>
          </cell>
          <cell r="E3" t="str">
            <v>9032 Wondelgem</v>
          </cell>
          <cell r="F3" t="str">
            <v>09/336.82.04</v>
          </cell>
          <cell r="G3" t="str">
            <v>GS</v>
          </cell>
        </row>
        <row r="4">
          <cell r="A4" t="str">
            <v>VG05</v>
          </cell>
          <cell r="B4" t="str">
            <v>KON. B.C. ELK WEIRD’HEM</v>
          </cell>
          <cell r="C4" t="str">
            <v>Café De Eiktak</v>
          </cell>
          <cell r="D4" t="str">
            <v>Markt 16</v>
          </cell>
          <cell r="E4" t="str">
            <v>9900 Eeklo</v>
          </cell>
          <cell r="F4" t="str">
            <v>09/377.33.47</v>
          </cell>
          <cell r="G4" t="str">
            <v>K.EWH</v>
          </cell>
        </row>
        <row r="5">
          <cell r="A5" t="str">
            <v>VG06</v>
          </cell>
          <cell r="B5" t="str">
            <v>B.C. BILJARTVRIENDEN - GENT</v>
          </cell>
          <cell r="C5" t="str">
            <v>Biljartpalace Argos</v>
          </cell>
          <cell r="D5" t="str">
            <v>Antwerpsesteenweg, 550</v>
          </cell>
          <cell r="E5" t="str">
            <v>9040 Gent</v>
          </cell>
          <cell r="F5" t="str">
            <v>09/ 228 19 38</v>
          </cell>
          <cell r="G5" t="str">
            <v>BVG</v>
          </cell>
        </row>
        <row r="6">
          <cell r="A6" t="str">
            <v>VG09</v>
          </cell>
          <cell r="B6" t="str">
            <v>BC ARGOS</v>
          </cell>
          <cell r="C6" t="str">
            <v>Biljartpalace Argos</v>
          </cell>
          <cell r="D6" t="str">
            <v>Antwerpsesteenweg, 550</v>
          </cell>
          <cell r="E6" t="str">
            <v>9040 Gent</v>
          </cell>
          <cell r="F6" t="str">
            <v>09/ 228 19 38</v>
          </cell>
          <cell r="G6" t="str">
            <v>BCA</v>
          </cell>
        </row>
        <row r="7">
          <cell r="A7" t="str">
            <v>VG10</v>
          </cell>
          <cell r="B7" t="str">
            <v>BC KUNST &amp; VERMAAK</v>
          </cell>
          <cell r="C7" t="str">
            <v xml:space="preserve">Café DE KRING </v>
          </cell>
          <cell r="D7" t="str">
            <v>Kapittelstraat, 7</v>
          </cell>
          <cell r="E7" t="str">
            <v>9700 Oudenaarde - Eine</v>
          </cell>
          <cell r="F7" t="str">
            <v>055/ 31 73 24</v>
          </cell>
          <cell r="G7" t="str">
            <v>K&amp;V</v>
          </cell>
        </row>
        <row r="8">
          <cell r="A8" t="str">
            <v>VG11</v>
          </cell>
          <cell r="B8" t="str">
            <v>K.B.C. ARGOS WESTVELD</v>
          </cell>
          <cell r="C8" t="str">
            <v>Biljartpalace Argos</v>
          </cell>
          <cell r="D8" t="str">
            <v>Antwerpsesteenweg, 550</v>
          </cell>
          <cell r="E8" t="str">
            <v>9040 Gent</v>
          </cell>
          <cell r="F8" t="str">
            <v>09/ 228 19 38</v>
          </cell>
          <cell r="G8" t="str">
            <v>K.BCAW</v>
          </cell>
        </row>
        <row r="9">
          <cell r="A9" t="str">
            <v>VG12</v>
          </cell>
          <cell r="B9" t="str">
            <v>B.C. ROYALVRIENDEN</v>
          </cell>
          <cell r="C9" t="str">
            <v>Pub-Feestzaal Royal</v>
          </cell>
          <cell r="D9" t="str">
            <v xml:space="preserve">N.de Tièrestraat, 166 </v>
          </cell>
          <cell r="E9" t="str">
            <v>9700 Oudenaarde(Eine)</v>
          </cell>
          <cell r="F9" t="str">
            <v>0495 / 20 01 38</v>
          </cell>
          <cell r="G9" t="str">
            <v>RV</v>
          </cell>
        </row>
        <row r="10">
          <cell r="A10" t="str">
            <v>VG13</v>
          </cell>
          <cell r="B10" t="str">
            <v>ACADEMIE CENTRUM GENT</v>
          </cell>
          <cell r="C10" t="str">
            <v>Zwembad Van Eyck – Au Bain</v>
          </cell>
          <cell r="D10" t="str">
            <v xml:space="preserve">Veermanplein, 1 </v>
          </cell>
          <cell r="E10" t="str">
            <v>9000 Gent</v>
          </cell>
          <cell r="F10" t="str">
            <v>09/ 311 58 04</v>
          </cell>
          <cell r="G10" t="str">
            <v>ACG</v>
          </cell>
        </row>
        <row r="11">
          <cell r="A11" t="str">
            <v>VG14</v>
          </cell>
          <cell r="B11" t="str">
            <v>B.C. KASTEELDREEF</v>
          </cell>
          <cell r="C11" t="str">
            <v>Café-Biljart De Kasteeldreef</v>
          </cell>
          <cell r="D11" t="str">
            <v>Kasteeldreef 57</v>
          </cell>
          <cell r="E11" t="str">
            <v>9920 Lovendegem</v>
          </cell>
          <cell r="F11" t="str">
            <v>09/372.82.19</v>
          </cell>
          <cell r="G11" t="str">
            <v>KAS</v>
          </cell>
        </row>
        <row r="12">
          <cell r="A12" t="str">
            <v>VG15</v>
          </cell>
          <cell r="B12" t="str">
            <v>KON. EEKLOSE BILJARTCLUB</v>
          </cell>
          <cell r="C12" t="str">
            <v>Zaal Montana</v>
          </cell>
          <cell r="D12" t="str">
            <v>Markt 6 bus 1</v>
          </cell>
          <cell r="E12" t="str">
            <v>9900 Eeklo</v>
          </cell>
          <cell r="F12" t="str">
            <v>09/377.06.19</v>
          </cell>
          <cell r="G12" t="str">
            <v>K.EBC</v>
          </cell>
        </row>
        <row r="13">
          <cell r="A13" t="str">
            <v>VG16</v>
          </cell>
          <cell r="B13" t="str">
            <v>K.A. UNION-SANDEMAN</v>
          </cell>
          <cell r="C13" t="str">
            <v>K.A. Union-Sandeman</v>
          </cell>
          <cell r="D13" t="str">
            <v>Kantienberg 5</v>
          </cell>
          <cell r="E13" t="str">
            <v>9000 Gent</v>
          </cell>
          <cell r="F13" t="str">
            <v>09/222.05.13</v>
          </cell>
          <cell r="G13" t="str">
            <v>UN</v>
          </cell>
        </row>
        <row r="14">
          <cell r="A14" t="str">
            <v>VG18</v>
          </cell>
          <cell r="B14" t="str">
            <v xml:space="preserve"> KON. KRIJT OP TIJD - MELLE</v>
          </cell>
          <cell r="C14" t="str">
            <v>Taverne Agora</v>
          </cell>
          <cell r="D14" t="str">
            <v>Kloosterstraat 2</v>
          </cell>
          <cell r="E14" t="str">
            <v>9090 Melle</v>
          </cell>
          <cell r="F14" t="str">
            <v xml:space="preserve"> 0497/13.38.89</v>
          </cell>
          <cell r="G14" t="str">
            <v>KOTM</v>
          </cell>
        </row>
        <row r="15">
          <cell r="A15" t="str">
            <v>VG19</v>
          </cell>
          <cell r="B15" t="str">
            <v>KON. B.C. METRO</v>
          </cell>
          <cell r="C15" t="str">
            <v>Kring Kristus Koning</v>
          </cell>
          <cell r="D15" t="str">
            <v>Rerum Novarumplein 10</v>
          </cell>
          <cell r="E15" t="str">
            <v>9000 Gent</v>
          </cell>
          <cell r="F15" t="str">
            <v>0478/83.95.83</v>
          </cell>
          <cell r="G15" t="str">
            <v>K.ME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DIS en KL"/>
      <sheetName val="Ronde"/>
      <sheetName val="VG"/>
      <sheetName val="SB"/>
      <sheetName val="P3SP"/>
      <sheetName val="PGEG"/>
      <sheetName val="Blad5"/>
    </sheetNames>
    <sheetDataSet>
      <sheetData sheetId="0">
        <row r="1">
          <cell r="A1">
            <v>7678</v>
          </cell>
          <cell r="B1" t="str">
            <v>DE VREEZE Patrick</v>
          </cell>
          <cell r="C1" t="str">
            <v>K.Kn</v>
          </cell>
        </row>
        <row r="2">
          <cell r="A2">
            <v>4522</v>
          </cell>
          <cell r="B2" t="str">
            <v>METTEPENNINGEN Julien</v>
          </cell>
          <cell r="C2" t="str">
            <v>K.Kn</v>
          </cell>
        </row>
        <row r="3">
          <cell r="A3">
            <v>4114</v>
          </cell>
          <cell r="B3" t="str">
            <v>VAN KREIJ Jo</v>
          </cell>
          <cell r="C3" t="str">
            <v>K.Kn</v>
          </cell>
        </row>
        <row r="4">
          <cell r="A4">
            <v>1102</v>
          </cell>
          <cell r="B4" t="str">
            <v>CALLIAUW Ludovicus</v>
          </cell>
          <cell r="C4" t="str">
            <v>OS</v>
          </cell>
        </row>
        <row r="5">
          <cell r="A5" t="str">
            <v>7465B</v>
          </cell>
          <cell r="B5" t="str">
            <v>COUSSEMENT Wim</v>
          </cell>
          <cell r="C5" t="str">
            <v>OS</v>
          </cell>
        </row>
        <row r="6">
          <cell r="A6">
            <v>9784</v>
          </cell>
          <cell r="B6" t="str">
            <v>DENYS Jerry</v>
          </cell>
          <cell r="C6" t="str">
            <v>OS</v>
          </cell>
        </row>
        <row r="7">
          <cell r="A7" t="str">
            <v>00848</v>
          </cell>
          <cell r="B7" t="str">
            <v>DEVRIENDT Bart</v>
          </cell>
          <cell r="C7" t="str">
            <v>OS</v>
          </cell>
        </row>
        <row r="8">
          <cell r="A8">
            <v>4119</v>
          </cell>
          <cell r="B8" t="str">
            <v>GEERLANDT José</v>
          </cell>
          <cell r="C8" t="str">
            <v>OS</v>
          </cell>
        </row>
        <row r="9">
          <cell r="A9">
            <v>4122</v>
          </cell>
          <cell r="B9" t="str">
            <v>HAEGHEBAERT Eric</v>
          </cell>
          <cell r="C9" t="str">
            <v>OS</v>
          </cell>
        </row>
        <row r="10">
          <cell r="A10">
            <v>6074</v>
          </cell>
          <cell r="B10" t="str">
            <v>MAES Hendrik</v>
          </cell>
          <cell r="C10" t="str">
            <v>OS</v>
          </cell>
        </row>
        <row r="11">
          <cell r="A11">
            <v>7287</v>
          </cell>
          <cell r="B11" t="str">
            <v>SOENENS Joël</v>
          </cell>
          <cell r="C11" t="str">
            <v>OS</v>
          </cell>
        </row>
        <row r="12">
          <cell r="A12">
            <v>8883</v>
          </cell>
          <cell r="B12" t="str">
            <v>VAN PRAET Bart</v>
          </cell>
          <cell r="C12" t="str">
            <v>OS</v>
          </cell>
        </row>
        <row r="13">
          <cell r="A13">
            <v>8668</v>
          </cell>
          <cell r="B13" t="str">
            <v>VANDEKEERE Bert</v>
          </cell>
          <cell r="C13" t="str">
            <v>OS</v>
          </cell>
        </row>
        <row r="14">
          <cell r="A14">
            <v>9768</v>
          </cell>
          <cell r="B14" t="str">
            <v>VAN ROOSE Nico</v>
          </cell>
          <cell r="C14" t="str">
            <v>OS</v>
          </cell>
        </row>
        <row r="15">
          <cell r="A15">
            <v>7010</v>
          </cell>
          <cell r="B15" t="str">
            <v>VERMEULEN Johan</v>
          </cell>
          <cell r="C15" t="str">
            <v>OS</v>
          </cell>
        </row>
        <row r="16">
          <cell r="A16">
            <v>4133</v>
          </cell>
          <cell r="B16" t="str">
            <v>WERBROUCK Luc</v>
          </cell>
          <cell r="C16" t="str">
            <v>OS</v>
          </cell>
        </row>
        <row r="17">
          <cell r="A17" t="str">
            <v>4158B</v>
          </cell>
          <cell r="B17" t="str">
            <v>BAUWENS Freddy</v>
          </cell>
          <cell r="C17" t="str">
            <v>K,ZE</v>
          </cell>
        </row>
        <row r="18">
          <cell r="A18" t="str">
            <v>00849</v>
          </cell>
          <cell r="B18" t="str">
            <v>BLOMME Johan</v>
          </cell>
          <cell r="C18" t="str">
            <v>K,ZE</v>
          </cell>
        </row>
        <row r="19">
          <cell r="A19" t="str">
            <v>00852</v>
          </cell>
          <cell r="B19" t="str">
            <v>BULTINCK Ginette</v>
          </cell>
          <cell r="C19" t="str">
            <v>K,ZE</v>
          </cell>
        </row>
        <row r="20">
          <cell r="A20" t="str">
            <v>00955</v>
          </cell>
          <cell r="B20" t="str">
            <v>BUYSSE Edgard</v>
          </cell>
          <cell r="C20" t="str">
            <v>K,ZE</v>
          </cell>
        </row>
        <row r="21">
          <cell r="A21">
            <v>4162</v>
          </cell>
          <cell r="B21" t="str">
            <v>CAPPELLE Eddy</v>
          </cell>
          <cell r="C21" t="str">
            <v>K,ZE</v>
          </cell>
        </row>
        <row r="22">
          <cell r="A22" t="str">
            <v>00853</v>
          </cell>
          <cell r="B22" t="str">
            <v>CATTRYSSE Magali</v>
          </cell>
          <cell r="C22" t="str">
            <v>K,ZE</v>
          </cell>
        </row>
        <row r="23">
          <cell r="A23">
            <v>4167</v>
          </cell>
          <cell r="B23" t="str">
            <v>DECLERCK Gilbert</v>
          </cell>
          <cell r="C23" t="str">
            <v>K,ZE</v>
          </cell>
        </row>
        <row r="24">
          <cell r="A24">
            <v>4171</v>
          </cell>
          <cell r="B24" t="str">
            <v>FORREST Emiel</v>
          </cell>
          <cell r="C24" t="str">
            <v>K,ZE</v>
          </cell>
        </row>
        <row r="25">
          <cell r="A25" t="str">
            <v>00854</v>
          </cell>
          <cell r="B25" t="str">
            <v>LAMBERT Marie-Thérése</v>
          </cell>
          <cell r="C25" t="str">
            <v>K,ZE</v>
          </cell>
        </row>
        <row r="26">
          <cell r="A26" t="str">
            <v>00855</v>
          </cell>
          <cell r="B26" t="str">
            <v>MARTENS Linda</v>
          </cell>
          <cell r="C26" t="str">
            <v>K,ZE</v>
          </cell>
        </row>
        <row r="27">
          <cell r="A27" t="str">
            <v>00856</v>
          </cell>
          <cell r="B27" t="str">
            <v>SEDED Bold</v>
          </cell>
          <cell r="C27" t="str">
            <v>K,ZE</v>
          </cell>
        </row>
        <row r="28">
          <cell r="A28" t="str">
            <v>00857</v>
          </cell>
          <cell r="B28" t="str">
            <v>SERROELS Erwin</v>
          </cell>
          <cell r="C28" t="str">
            <v>K,ZE</v>
          </cell>
        </row>
        <row r="29">
          <cell r="A29" t="str">
            <v>00858</v>
          </cell>
          <cell r="B29" t="str">
            <v>STUBBE Patricia</v>
          </cell>
          <cell r="C29" t="str">
            <v>K,ZE</v>
          </cell>
        </row>
        <row r="30">
          <cell r="A30" t="str">
            <v>00859</v>
          </cell>
          <cell r="B30" t="str">
            <v>ULIN Nadine</v>
          </cell>
          <cell r="C30" t="str">
            <v>K,ZE</v>
          </cell>
        </row>
        <row r="31">
          <cell r="A31" t="str">
            <v>00860</v>
          </cell>
          <cell r="B31" t="str">
            <v>VANDEKERCKHOVE Danny</v>
          </cell>
          <cell r="C31" t="str">
            <v>K,ZE</v>
          </cell>
        </row>
        <row r="32">
          <cell r="A32">
            <v>9961</v>
          </cell>
          <cell r="B32" t="str">
            <v>VANDENBROELE Kurt</v>
          </cell>
          <cell r="C32" t="str">
            <v>K,ZE</v>
          </cell>
        </row>
        <row r="33">
          <cell r="A33" t="str">
            <v>00861</v>
          </cell>
          <cell r="B33" t="str">
            <v>VANDIERENDONCK Yannick</v>
          </cell>
          <cell r="C33" t="str">
            <v>K,ZE</v>
          </cell>
        </row>
        <row r="34">
          <cell r="A34">
            <v>7465</v>
          </cell>
          <cell r="B34" t="str">
            <v>COUSSEMENT Wim</v>
          </cell>
          <cell r="C34" t="str">
            <v>DK</v>
          </cell>
        </row>
        <row r="35">
          <cell r="A35">
            <v>4180</v>
          </cell>
          <cell r="B35" t="str">
            <v>CONSTANT Geert</v>
          </cell>
          <cell r="C35" t="str">
            <v>DK</v>
          </cell>
        </row>
        <row r="36">
          <cell r="A36">
            <v>5682</v>
          </cell>
          <cell r="B36" t="str">
            <v>DELANGHE Lievin</v>
          </cell>
          <cell r="C36" t="str">
            <v>DK</v>
          </cell>
        </row>
        <row r="37">
          <cell r="A37">
            <v>8047</v>
          </cell>
          <cell r="B37" t="str">
            <v>DEVRIENDT Bart</v>
          </cell>
          <cell r="C37" t="str">
            <v>DK</v>
          </cell>
        </row>
        <row r="38">
          <cell r="A38" t="str">
            <v>00928</v>
          </cell>
          <cell r="B38" t="str">
            <v>ACX Dirk</v>
          </cell>
          <cell r="C38" t="str">
            <v>K.Br</v>
          </cell>
        </row>
        <row r="39">
          <cell r="A39">
            <v>6690</v>
          </cell>
          <cell r="B39" t="str">
            <v>BAUWENS Etienne</v>
          </cell>
          <cell r="C39" t="str">
            <v>K.Br</v>
          </cell>
        </row>
        <row r="40">
          <cell r="A40">
            <v>7797</v>
          </cell>
          <cell r="B40" t="str">
            <v>BEIRENS Marc</v>
          </cell>
          <cell r="C40" t="str">
            <v>K.Br</v>
          </cell>
        </row>
        <row r="41">
          <cell r="A41">
            <v>4722</v>
          </cell>
          <cell r="B41" t="str">
            <v>BLAUWBLOMME Henk</v>
          </cell>
          <cell r="C41" t="str">
            <v>K.Br</v>
          </cell>
        </row>
        <row r="42">
          <cell r="A42">
            <v>5685</v>
          </cell>
          <cell r="B42" t="str">
            <v>BOECKAERT Eric</v>
          </cell>
          <cell r="C42" t="str">
            <v>K.Br</v>
          </cell>
        </row>
        <row r="43">
          <cell r="A43">
            <v>7462</v>
          </cell>
          <cell r="B43" t="str">
            <v>CREYF Fernand</v>
          </cell>
          <cell r="C43" t="str">
            <v>K.Br</v>
          </cell>
        </row>
        <row r="44">
          <cell r="A44">
            <v>8921</v>
          </cell>
          <cell r="B44" t="str">
            <v>CHRISTIAENS Danny</v>
          </cell>
          <cell r="C44" t="str">
            <v>K.Br</v>
          </cell>
        </row>
        <row r="45">
          <cell r="A45">
            <v>9256</v>
          </cell>
          <cell r="B45" t="str">
            <v>DALLINGA Louis</v>
          </cell>
          <cell r="C45" t="str">
            <v>K.Br</v>
          </cell>
        </row>
        <row r="46">
          <cell r="A46">
            <v>9279</v>
          </cell>
          <cell r="B46" t="str">
            <v>DALLINGA Meerten</v>
          </cell>
          <cell r="C46" t="str">
            <v>K.Br</v>
          </cell>
        </row>
        <row r="47">
          <cell r="A47">
            <v>4071</v>
          </cell>
          <cell r="B47" t="str">
            <v>DE BAERE Eddy</v>
          </cell>
          <cell r="C47" t="str">
            <v>K.Br</v>
          </cell>
        </row>
        <row r="48">
          <cell r="A48">
            <v>9062</v>
          </cell>
          <cell r="B48" t="str">
            <v>DE BUSSCHER Walter</v>
          </cell>
          <cell r="C48" t="str">
            <v>K.Br</v>
          </cell>
        </row>
        <row r="49">
          <cell r="A49" t="str">
            <v>00864</v>
          </cell>
          <cell r="B49" t="str">
            <v>DECLERCK Gilbert</v>
          </cell>
          <cell r="C49" t="str">
            <v>K.Br</v>
          </cell>
        </row>
        <row r="50">
          <cell r="A50">
            <v>8669</v>
          </cell>
          <cell r="B50" t="str">
            <v>DE CLERCK Jean</v>
          </cell>
          <cell r="C50" t="str">
            <v>K.Br</v>
          </cell>
        </row>
        <row r="51">
          <cell r="A51">
            <v>6678</v>
          </cell>
          <cell r="B51" t="str">
            <v>DE CORTE Jan</v>
          </cell>
          <cell r="C51" t="str">
            <v>K.Br</v>
          </cell>
        </row>
        <row r="52">
          <cell r="A52">
            <v>4148</v>
          </cell>
          <cell r="B52" t="str">
            <v>DE CUYPER René</v>
          </cell>
          <cell r="C52" t="str">
            <v>K.Br</v>
          </cell>
        </row>
        <row r="53">
          <cell r="A53">
            <v>8362</v>
          </cell>
          <cell r="B53" t="str">
            <v>DE KRAKER Jean Paul</v>
          </cell>
          <cell r="C53" t="str">
            <v>K.Br.</v>
          </cell>
        </row>
        <row r="54">
          <cell r="A54">
            <v>6399</v>
          </cell>
          <cell r="B54" t="str">
            <v>DELAERE Marc</v>
          </cell>
          <cell r="C54" t="str">
            <v>K.Br</v>
          </cell>
        </row>
        <row r="55">
          <cell r="A55">
            <v>4222</v>
          </cell>
          <cell r="B55" t="str">
            <v>DEQUEKER Guido</v>
          </cell>
          <cell r="C55" t="str">
            <v>K.Br</v>
          </cell>
        </row>
        <row r="56">
          <cell r="A56">
            <v>4150</v>
          </cell>
          <cell r="B56" t="str">
            <v>DEVROE Eddy</v>
          </cell>
          <cell r="C56" t="str">
            <v>K.Br</v>
          </cell>
        </row>
        <row r="57">
          <cell r="A57">
            <v>4644</v>
          </cell>
          <cell r="B57" t="str">
            <v>DUMON Dirk</v>
          </cell>
          <cell r="C57" t="str">
            <v>K.Br</v>
          </cell>
        </row>
        <row r="58">
          <cell r="A58">
            <v>6680</v>
          </cell>
          <cell r="B58" t="str">
            <v>FLAMEE Kurt</v>
          </cell>
          <cell r="C58" t="str">
            <v>K.Br</v>
          </cell>
        </row>
        <row r="59">
          <cell r="A59">
            <v>7795</v>
          </cell>
          <cell r="B59" t="str">
            <v>HACKE Jean-Marie</v>
          </cell>
          <cell r="C59" t="str">
            <v>K.Br</v>
          </cell>
        </row>
        <row r="60">
          <cell r="A60">
            <v>8881</v>
          </cell>
          <cell r="B60" t="str">
            <v>HERPOEL Rony</v>
          </cell>
          <cell r="C60" t="str">
            <v>K.Br</v>
          </cell>
        </row>
        <row r="61">
          <cell r="A61">
            <v>4779</v>
          </cell>
          <cell r="B61" t="str">
            <v>LEYS Bart</v>
          </cell>
          <cell r="C61" t="str">
            <v>K.Br</v>
          </cell>
        </row>
        <row r="62">
          <cell r="A62">
            <v>9257</v>
          </cell>
          <cell r="B62" t="str">
            <v>MUS Hendrik</v>
          </cell>
          <cell r="C62" t="str">
            <v>K.Br</v>
          </cell>
        </row>
        <row r="63">
          <cell r="A63">
            <v>4233</v>
          </cell>
          <cell r="B63" t="str">
            <v>PIETERS Ronny</v>
          </cell>
          <cell r="C63" t="str">
            <v>K.Br</v>
          </cell>
        </row>
        <row r="64">
          <cell r="A64">
            <v>9778</v>
          </cell>
          <cell r="B64" t="str">
            <v>POPPE Rudy</v>
          </cell>
          <cell r="C64" t="str">
            <v>K.Br</v>
          </cell>
        </row>
        <row r="65">
          <cell r="A65">
            <v>4363</v>
          </cell>
          <cell r="B65" t="str">
            <v>PRIEUS Andy</v>
          </cell>
          <cell r="C65" t="str">
            <v>K.Br</v>
          </cell>
        </row>
        <row r="66">
          <cell r="A66">
            <v>6081</v>
          </cell>
          <cell r="B66" t="str">
            <v>QUITTELIER Stephan</v>
          </cell>
          <cell r="C66" t="str">
            <v>K.Br</v>
          </cell>
        </row>
        <row r="67">
          <cell r="A67">
            <v>4187</v>
          </cell>
          <cell r="B67" t="str">
            <v>ROGIERS Marc</v>
          </cell>
          <cell r="C67" t="str">
            <v>K.Br</v>
          </cell>
        </row>
        <row r="68">
          <cell r="A68">
            <v>5689</v>
          </cell>
          <cell r="B68" t="str">
            <v>SAVER Koen</v>
          </cell>
          <cell r="C68" t="str">
            <v>K.Br</v>
          </cell>
        </row>
        <row r="69">
          <cell r="A69">
            <v>8670</v>
          </cell>
          <cell r="B69" t="str">
            <v>SCHOE Henk</v>
          </cell>
          <cell r="C69" t="str">
            <v>K.Br</v>
          </cell>
        </row>
        <row r="70">
          <cell r="A70">
            <v>4557</v>
          </cell>
          <cell r="B70" t="str">
            <v>SERWEYTENS Lieven</v>
          </cell>
          <cell r="C70" t="str">
            <v>K.Br</v>
          </cell>
        </row>
        <row r="71">
          <cell r="A71">
            <v>8162</v>
          </cell>
          <cell r="B71" t="str">
            <v>SEYS Herbert</v>
          </cell>
          <cell r="C71" t="str">
            <v>K.Br</v>
          </cell>
        </row>
        <row r="72">
          <cell r="A72">
            <v>4156</v>
          </cell>
          <cell r="B72" t="str">
            <v>SEYS Norbert</v>
          </cell>
          <cell r="C72" t="str">
            <v>K.Br</v>
          </cell>
        </row>
        <row r="73">
          <cell r="A73">
            <v>8454</v>
          </cell>
          <cell r="B73" t="str">
            <v>STUYVAERT Marijn</v>
          </cell>
          <cell r="C73" t="str">
            <v>K.Br</v>
          </cell>
        </row>
        <row r="74">
          <cell r="A74">
            <v>4267</v>
          </cell>
          <cell r="B74" t="str">
            <v>THOMAS Peter</v>
          </cell>
          <cell r="C74" t="str">
            <v>K.Br</v>
          </cell>
        </row>
        <row r="75">
          <cell r="A75">
            <v>5691</v>
          </cell>
          <cell r="B75" t="str">
            <v>TORRES Manuel</v>
          </cell>
          <cell r="C75" t="str">
            <v>K.Br</v>
          </cell>
        </row>
        <row r="76">
          <cell r="A76">
            <v>2944</v>
          </cell>
          <cell r="B76" t="str">
            <v>'T SEYEN Roland</v>
          </cell>
          <cell r="C76" t="str">
            <v>K.Br</v>
          </cell>
        </row>
        <row r="77">
          <cell r="A77">
            <v>6806</v>
          </cell>
          <cell r="B77" t="str">
            <v>VANHAEREN Léon</v>
          </cell>
          <cell r="C77" t="str">
            <v>K.Br</v>
          </cell>
        </row>
        <row r="78">
          <cell r="A78">
            <v>4241</v>
          </cell>
          <cell r="B78" t="str">
            <v>VANHECKE Rik</v>
          </cell>
          <cell r="C78" t="str">
            <v>K.Br</v>
          </cell>
        </row>
        <row r="79">
          <cell r="A79">
            <v>5408</v>
          </cell>
          <cell r="B79" t="str">
            <v>VANRAPENBUSCH Franky</v>
          </cell>
          <cell r="C79" t="str">
            <v>K.Br.</v>
          </cell>
        </row>
        <row r="80">
          <cell r="A80">
            <v>7529</v>
          </cell>
          <cell r="B80" t="str">
            <v>VASSEUR Patrick</v>
          </cell>
          <cell r="C80" t="str">
            <v>K.Br</v>
          </cell>
        </row>
        <row r="81">
          <cell r="A81">
            <v>4242</v>
          </cell>
          <cell r="B81" t="str">
            <v>VERCRUYSSE Johan</v>
          </cell>
          <cell r="C81" t="str">
            <v>K.Br</v>
          </cell>
        </row>
        <row r="82">
          <cell r="A82">
            <v>4065</v>
          </cell>
          <cell r="B82" t="str">
            <v>BAERT Rony</v>
          </cell>
          <cell r="C82" t="str">
            <v>OBA</v>
          </cell>
        </row>
        <row r="83">
          <cell r="A83">
            <v>4158</v>
          </cell>
          <cell r="B83" t="str">
            <v>BAUWENS Freddy</v>
          </cell>
          <cell r="C83" t="str">
            <v>OBA</v>
          </cell>
        </row>
        <row r="84">
          <cell r="A84">
            <v>4246</v>
          </cell>
          <cell r="B84" t="str">
            <v>BOLLE Jean-Marie</v>
          </cell>
          <cell r="C84" t="str">
            <v>OBA</v>
          </cell>
        </row>
        <row r="85">
          <cell r="A85" t="str">
            <v>00865</v>
          </cell>
          <cell r="B85" t="str">
            <v>BONCHAK Svitlana</v>
          </cell>
          <cell r="C85" t="str">
            <v>OBA</v>
          </cell>
        </row>
        <row r="86">
          <cell r="A86" t="str">
            <v>4247B</v>
          </cell>
          <cell r="B86" t="str">
            <v>BORNY Franky</v>
          </cell>
          <cell r="C86" t="str">
            <v>OBA</v>
          </cell>
        </row>
        <row r="87">
          <cell r="A87">
            <v>9296</v>
          </cell>
          <cell r="B87" t="str">
            <v>BORREMANS Edouard</v>
          </cell>
          <cell r="C87" t="str">
            <v>OBA</v>
          </cell>
        </row>
        <row r="88">
          <cell r="A88">
            <v>9759</v>
          </cell>
          <cell r="B88" t="str">
            <v>BRACKX Daniel</v>
          </cell>
          <cell r="C88" t="str">
            <v>OBA</v>
          </cell>
        </row>
        <row r="89">
          <cell r="A89">
            <v>4249</v>
          </cell>
          <cell r="B89" t="str">
            <v>BRISSINCK Danny</v>
          </cell>
          <cell r="C89" t="str">
            <v>OBA</v>
          </cell>
        </row>
        <row r="90">
          <cell r="A90" t="str">
            <v>00866</v>
          </cell>
          <cell r="B90" t="str">
            <v>CANNOODT Christiane</v>
          </cell>
          <cell r="C90" t="str">
            <v>OBA</v>
          </cell>
        </row>
        <row r="91">
          <cell r="A91" t="str">
            <v>4162B</v>
          </cell>
          <cell r="B91" t="str">
            <v>CAPPELLE Eddy</v>
          </cell>
          <cell r="C91" t="str">
            <v>OBA</v>
          </cell>
        </row>
        <row r="92">
          <cell r="A92">
            <v>1376</v>
          </cell>
          <cell r="B92" t="str">
            <v>CEULEMANS Lodewijck</v>
          </cell>
          <cell r="C92" t="str">
            <v>OBA</v>
          </cell>
        </row>
        <row r="93">
          <cell r="A93">
            <v>4250</v>
          </cell>
          <cell r="B93" t="str">
            <v>COBBAERT Thierry</v>
          </cell>
          <cell r="C93" t="str">
            <v>OBA</v>
          </cell>
        </row>
        <row r="94">
          <cell r="A94" t="str">
            <v>00902</v>
          </cell>
          <cell r="B94" t="str">
            <v>COOLS Cathérine</v>
          </cell>
          <cell r="C94" t="str">
            <v>OBA</v>
          </cell>
        </row>
        <row r="95">
          <cell r="A95" t="str">
            <v>00607</v>
          </cell>
          <cell r="B95" t="str">
            <v>CUVELIER Ann</v>
          </cell>
          <cell r="C95" t="str">
            <v>OBA</v>
          </cell>
        </row>
        <row r="96">
          <cell r="A96" t="str">
            <v>00653</v>
          </cell>
          <cell r="B96" t="str">
            <v>DE CLERCK Jeanine</v>
          </cell>
          <cell r="C96" t="str">
            <v>OBA</v>
          </cell>
        </row>
        <row r="97">
          <cell r="A97">
            <v>4252</v>
          </cell>
          <cell r="B97" t="str">
            <v>DEJONGHE Freddy</v>
          </cell>
          <cell r="C97" t="str">
            <v>OBA</v>
          </cell>
        </row>
        <row r="98">
          <cell r="A98" t="str">
            <v>00904</v>
          </cell>
          <cell r="B98" t="str">
            <v>DELVA Rita</v>
          </cell>
          <cell r="C98" t="str">
            <v>OBA</v>
          </cell>
        </row>
        <row r="99">
          <cell r="A99">
            <v>4635</v>
          </cell>
          <cell r="B99" t="str">
            <v>DEVLIEGER Raoul</v>
          </cell>
          <cell r="C99" t="str">
            <v>OBA</v>
          </cell>
        </row>
        <row r="100">
          <cell r="A100">
            <v>4193</v>
          </cell>
          <cell r="B100" t="str">
            <v>DEVYNCK Benoit</v>
          </cell>
          <cell r="C100" t="str">
            <v>OBA</v>
          </cell>
        </row>
        <row r="101">
          <cell r="A101">
            <v>7468</v>
          </cell>
          <cell r="B101" t="str">
            <v>DE WEIRDT Jean-Pierre</v>
          </cell>
          <cell r="C101" t="str">
            <v>OBA</v>
          </cell>
        </row>
        <row r="102">
          <cell r="A102">
            <v>4147</v>
          </cell>
          <cell r="B102" t="str">
            <v>D'HONT Steven</v>
          </cell>
          <cell r="C102" t="str">
            <v>OBA</v>
          </cell>
        </row>
        <row r="103">
          <cell r="A103">
            <v>7802</v>
          </cell>
          <cell r="B103" t="str">
            <v>DOUCHAMPS Olivier</v>
          </cell>
          <cell r="C103" t="str">
            <v>OBA</v>
          </cell>
        </row>
        <row r="104">
          <cell r="A104" t="str">
            <v>00868</v>
          </cell>
          <cell r="B104" t="str">
            <v>EECKHOUT Vera</v>
          </cell>
          <cell r="C104" t="str">
            <v>OBA</v>
          </cell>
        </row>
        <row r="105">
          <cell r="A105">
            <v>7801</v>
          </cell>
          <cell r="B105" t="str">
            <v>EISCHEN Frédéric</v>
          </cell>
          <cell r="C105" t="str">
            <v>OBA</v>
          </cell>
        </row>
        <row r="106">
          <cell r="A106">
            <v>9414</v>
          </cell>
          <cell r="B106" t="str">
            <v>EUSSEN Gerardus</v>
          </cell>
          <cell r="C106" t="str">
            <v>OBA</v>
          </cell>
        </row>
        <row r="107">
          <cell r="A107">
            <v>4254</v>
          </cell>
          <cell r="B107" t="str">
            <v>EVERAERT Luc</v>
          </cell>
          <cell r="C107" t="str">
            <v>OBA</v>
          </cell>
        </row>
        <row r="108">
          <cell r="A108" t="str">
            <v>00870</v>
          </cell>
          <cell r="B108" t="str">
            <v>GEERLANDT José</v>
          </cell>
          <cell r="C108" t="str">
            <v>OBA</v>
          </cell>
        </row>
        <row r="109">
          <cell r="A109">
            <v>9977</v>
          </cell>
          <cell r="B109" t="str">
            <v>GOEMAERE Yves</v>
          </cell>
          <cell r="C109" t="str">
            <v>OBA</v>
          </cell>
        </row>
        <row r="110">
          <cell r="A110">
            <v>8917</v>
          </cell>
          <cell r="B110" t="str">
            <v>GREMAIN Gino</v>
          </cell>
          <cell r="C110" t="str">
            <v>OBA</v>
          </cell>
        </row>
        <row r="111">
          <cell r="A111">
            <v>4256</v>
          </cell>
          <cell r="B111" t="str">
            <v>HELSMOORTEL Rik</v>
          </cell>
          <cell r="C111" t="str">
            <v>OBA</v>
          </cell>
        </row>
        <row r="112">
          <cell r="A112" t="str">
            <v>00871</v>
          </cell>
          <cell r="B112" t="str">
            <v>HERMAN Arlette</v>
          </cell>
          <cell r="C112" t="str">
            <v>OBA</v>
          </cell>
        </row>
        <row r="113">
          <cell r="A113" t="str">
            <v>00872</v>
          </cell>
          <cell r="B113" t="str">
            <v>LAMMENS Robert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</row>
        <row r="115">
          <cell r="A115" t="str">
            <v>00621</v>
          </cell>
          <cell r="B115" t="str">
            <v>MESSENS Isabelle</v>
          </cell>
          <cell r="C115" t="str">
            <v>OBA</v>
          </cell>
        </row>
        <row r="116">
          <cell r="A116">
            <v>4231</v>
          </cell>
          <cell r="B116" t="str">
            <v>NOE Christiaan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6080</v>
          </cell>
          <cell r="B120" t="str">
            <v>ROELS Jan</v>
          </cell>
          <cell r="C120" t="str">
            <v>OBA</v>
          </cell>
        </row>
        <row r="121">
          <cell r="A121" t="str">
            <v>00900</v>
          </cell>
          <cell r="B121" t="str">
            <v>RYCKEWAERT Sonja</v>
          </cell>
          <cell r="C121" t="str">
            <v>OBA</v>
          </cell>
        </row>
        <row r="122">
          <cell r="A122">
            <v>4262</v>
          </cell>
          <cell r="B122" t="str">
            <v>SANCTORUM Daniel</v>
          </cell>
          <cell r="C122" t="str">
            <v>OBA</v>
          </cell>
        </row>
        <row r="123">
          <cell r="A123">
            <v>4263</v>
          </cell>
          <cell r="B123" t="str">
            <v>SCHLAPA Harald</v>
          </cell>
          <cell r="C123" t="str">
            <v>OBA</v>
          </cell>
        </row>
        <row r="124">
          <cell r="A124">
            <v>9969</v>
          </cell>
          <cell r="B124" t="str">
            <v>SPILIERS Marc</v>
          </cell>
          <cell r="C124" t="str">
            <v>OBA</v>
          </cell>
        </row>
        <row r="125">
          <cell r="A125">
            <v>8885</v>
          </cell>
          <cell r="B125" t="str">
            <v>SPOORMANS Roger</v>
          </cell>
          <cell r="C125" t="str">
            <v>OBA</v>
          </cell>
        </row>
        <row r="126">
          <cell r="A126">
            <v>4264</v>
          </cell>
          <cell r="B126" t="str">
            <v>STEEN Gilbert</v>
          </cell>
          <cell r="C126" t="str">
            <v>OBA</v>
          </cell>
        </row>
        <row r="127">
          <cell r="A127">
            <v>4265</v>
          </cell>
          <cell r="B127" t="str">
            <v>STEMGEE Hugo</v>
          </cell>
          <cell r="C127" t="str">
            <v>OBA</v>
          </cell>
        </row>
        <row r="128">
          <cell r="A128">
            <v>4269</v>
          </cell>
          <cell r="B128" t="str">
            <v>TRATSAERT Daniel</v>
          </cell>
          <cell r="C128" t="str">
            <v>OBA</v>
          </cell>
        </row>
        <row r="129">
          <cell r="A129">
            <v>9989</v>
          </cell>
          <cell r="B129" t="str">
            <v>VAN BOGAERT Marc</v>
          </cell>
          <cell r="C129" t="str">
            <v>OBA</v>
          </cell>
        </row>
        <row r="130">
          <cell r="A130">
            <v>9993</v>
          </cell>
          <cell r="B130" t="str">
            <v>VAN den BERGEN Joel</v>
          </cell>
          <cell r="C130" t="str">
            <v>OBA</v>
          </cell>
        </row>
        <row r="131">
          <cell r="A131" t="str">
            <v>00901</v>
          </cell>
          <cell r="B131" t="str">
            <v>VANDENBROUCKE Christel</v>
          </cell>
          <cell r="C131" t="str">
            <v>OBA</v>
          </cell>
        </row>
        <row r="132">
          <cell r="A132">
            <v>4277</v>
          </cell>
          <cell r="B132" t="str">
            <v>VANDENBROUCKE Joel</v>
          </cell>
          <cell r="C132" t="str">
            <v>OBA</v>
          </cell>
        </row>
        <row r="133">
          <cell r="A133">
            <v>7681</v>
          </cell>
          <cell r="B133" t="str">
            <v>VAN DE VELDE Jozef</v>
          </cell>
          <cell r="C133" t="str">
            <v>OBA</v>
          </cell>
        </row>
        <row r="134">
          <cell r="A134" t="str">
            <v>00873</v>
          </cell>
          <cell r="B134" t="str">
            <v>VAN DE WYNCKEL Gustaaf</v>
          </cell>
          <cell r="C134" t="str">
            <v>OBA</v>
          </cell>
        </row>
        <row r="135">
          <cell r="A135" t="str">
            <v>00875</v>
          </cell>
          <cell r="B135" t="str">
            <v>VANNEUVILLE Gilberte</v>
          </cell>
          <cell r="C135" t="str">
            <v>OBA</v>
          </cell>
        </row>
        <row r="136">
          <cell r="A136" t="str">
            <v>9514</v>
          </cell>
          <cell r="B136" t="str">
            <v>VANROOSE Matteo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4207</v>
          </cell>
          <cell r="B138" t="str">
            <v>VELGHE Stefaan</v>
          </cell>
          <cell r="C138" t="str">
            <v>OBA</v>
          </cell>
        </row>
        <row r="139">
          <cell r="A139">
            <v>1554</v>
          </cell>
          <cell r="B139" t="str">
            <v>VERLAECKE Rudy</v>
          </cell>
          <cell r="C139" t="str">
            <v>OBA</v>
          </cell>
        </row>
        <row r="140">
          <cell r="A140" t="str">
            <v>00905</v>
          </cell>
          <cell r="B140" t="str">
            <v>VERSCHUERE Chanel</v>
          </cell>
          <cell r="C140" t="str">
            <v>OBA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</row>
        <row r="143">
          <cell r="A143"/>
          <cell r="B143"/>
          <cell r="C143"/>
        </row>
        <row r="144">
          <cell r="A144"/>
          <cell r="B144"/>
          <cell r="C144"/>
        </row>
        <row r="145">
          <cell r="A145"/>
          <cell r="B145"/>
          <cell r="C145">
            <v>142</v>
          </cell>
        </row>
        <row r="146">
          <cell r="A146"/>
          <cell r="B146"/>
          <cell r="C146"/>
        </row>
        <row r="147">
          <cell r="A147"/>
          <cell r="B147"/>
          <cell r="C147"/>
        </row>
        <row r="148">
          <cell r="A148" t="str">
            <v>00886</v>
          </cell>
          <cell r="B148" t="str">
            <v>AMANT Erik</v>
          </cell>
          <cell r="C148" t="str">
            <v>SMA</v>
          </cell>
        </row>
        <row r="149">
          <cell r="A149" t="str">
            <v>00863</v>
          </cell>
          <cell r="B149" t="str">
            <v>DE SMET Marc</v>
          </cell>
          <cell r="C149" t="str">
            <v>SMA</v>
          </cell>
        </row>
        <row r="150">
          <cell r="A150">
            <v>4294</v>
          </cell>
          <cell r="B150" t="str">
            <v>MATTENS Roger</v>
          </cell>
          <cell r="C150" t="str">
            <v>SMA</v>
          </cell>
        </row>
        <row r="151">
          <cell r="A151" t="str">
            <v>00468</v>
          </cell>
          <cell r="B151" t="str">
            <v>MEERT Luc</v>
          </cell>
          <cell r="C151" t="str">
            <v>SMA</v>
          </cell>
        </row>
        <row r="152">
          <cell r="A152" t="str">
            <v>00446</v>
          </cell>
          <cell r="B152" t="str">
            <v>MEERT Nico</v>
          </cell>
          <cell r="C152" t="str">
            <v>SMA</v>
          </cell>
        </row>
        <row r="153">
          <cell r="A153" t="str">
            <v>00472</v>
          </cell>
          <cell r="B153" t="str">
            <v>MERTENS Julien</v>
          </cell>
          <cell r="C153" t="str">
            <v>SMA</v>
          </cell>
        </row>
        <row r="154">
          <cell r="A154">
            <v>7297</v>
          </cell>
          <cell r="B154" t="str">
            <v>MESKENS Eduard</v>
          </cell>
          <cell r="C154" t="str">
            <v>SMA</v>
          </cell>
        </row>
        <row r="155">
          <cell r="A155" t="str">
            <v>00885</v>
          </cell>
          <cell r="B155" t="str">
            <v>PUTTEMAN François</v>
          </cell>
          <cell r="C155" t="str">
            <v>SMA</v>
          </cell>
        </row>
        <row r="156">
          <cell r="A156">
            <v>9416</v>
          </cell>
          <cell r="B156" t="str">
            <v>RIEMKENS Wilfried</v>
          </cell>
          <cell r="C156" t="str">
            <v>SMA</v>
          </cell>
        </row>
        <row r="157">
          <cell r="A157">
            <v>9417</v>
          </cell>
          <cell r="B157" t="str">
            <v>ROGIERS Marc</v>
          </cell>
          <cell r="C157" t="str">
            <v>SMA</v>
          </cell>
        </row>
        <row r="158">
          <cell r="A158">
            <v>7048</v>
          </cell>
          <cell r="B158" t="str">
            <v>STILTEN Rik</v>
          </cell>
          <cell r="C158" t="str">
            <v>SMA</v>
          </cell>
        </row>
        <row r="159">
          <cell r="A159">
            <v>1170</v>
          </cell>
          <cell r="B159" t="str">
            <v>TEMMERMAN,Dirk</v>
          </cell>
          <cell r="C159" t="str">
            <v>SMA</v>
          </cell>
        </row>
        <row r="160">
          <cell r="A160">
            <v>9458</v>
          </cell>
          <cell r="B160" t="str">
            <v>VANDECAN Florian</v>
          </cell>
          <cell r="C160" t="str">
            <v>SMA</v>
          </cell>
        </row>
        <row r="161">
          <cell r="A161">
            <v>2338</v>
          </cell>
          <cell r="B161" t="str">
            <v>VANDECAN Thierry</v>
          </cell>
          <cell r="C161" t="str">
            <v>SMA</v>
          </cell>
        </row>
        <row r="162">
          <cell r="A162">
            <v>9776</v>
          </cell>
          <cell r="B162" t="str">
            <v>VAN DEN BERGHE Damiaan</v>
          </cell>
          <cell r="C162" t="str">
            <v>SMA</v>
          </cell>
        </row>
        <row r="163">
          <cell r="A163">
            <v>9808</v>
          </cell>
          <cell r="B163" t="str">
            <v>VAN DEN BOSSCHE Cesar</v>
          </cell>
          <cell r="C163" t="str">
            <v>SMA</v>
          </cell>
        </row>
        <row r="164">
          <cell r="A164">
            <v>4297</v>
          </cell>
          <cell r="B164" t="str">
            <v>VAN DEN BOSSCHE Christian</v>
          </cell>
          <cell r="C164" t="str">
            <v>SMA</v>
          </cell>
        </row>
        <row r="165">
          <cell r="A165">
            <v>4974</v>
          </cell>
          <cell r="B165" t="str">
            <v>VAN DEN BROECK Harry</v>
          </cell>
          <cell r="C165" t="str">
            <v>SMA</v>
          </cell>
        </row>
        <row r="166">
          <cell r="A166">
            <v>9972</v>
          </cell>
          <cell r="B166" t="str">
            <v>VAN DE VONDEL Dirk</v>
          </cell>
          <cell r="C166" t="str">
            <v>SMA</v>
          </cell>
        </row>
        <row r="167">
          <cell r="A167">
            <v>4301</v>
          </cell>
          <cell r="B167" t="str">
            <v>VAN GOETHEM Glenn</v>
          </cell>
          <cell r="C167" t="str">
            <v>SMA</v>
          </cell>
        </row>
        <row r="168">
          <cell r="A168">
            <v>9415</v>
          </cell>
          <cell r="B168" t="str">
            <v>VERHOEYEN Eddy</v>
          </cell>
          <cell r="C168" t="str">
            <v>SMA</v>
          </cell>
        </row>
        <row r="169">
          <cell r="A169">
            <v>4374</v>
          </cell>
          <cell r="B169" t="str">
            <v>VERHULST Jean-Paul</v>
          </cell>
          <cell r="C169" t="str">
            <v>SMA</v>
          </cell>
        </row>
        <row r="170">
          <cell r="A170">
            <v>6694</v>
          </cell>
          <cell r="B170" t="str">
            <v>VINCK Eddie</v>
          </cell>
          <cell r="C170" t="str">
            <v>SMA</v>
          </cell>
        </row>
        <row r="171">
          <cell r="A171">
            <v>9515</v>
          </cell>
          <cell r="B171" t="str">
            <v>CEULEMANS Benny</v>
          </cell>
          <cell r="C171" t="str">
            <v>STER</v>
          </cell>
        </row>
        <row r="172">
          <cell r="A172">
            <v>4324</v>
          </cell>
          <cell r="B172" t="str">
            <v>DE CONINCK Marc</v>
          </cell>
          <cell r="C172" t="str">
            <v>STER</v>
          </cell>
        </row>
        <row r="173">
          <cell r="A173" t="str">
            <v>00869</v>
          </cell>
          <cell r="B173" t="str">
            <v>DE COSTER Luc</v>
          </cell>
          <cell r="C173" t="str">
            <v>STER</v>
          </cell>
        </row>
        <row r="174">
          <cell r="A174">
            <v>9974</v>
          </cell>
          <cell r="B174" t="str">
            <v>DE FREYN Jasper</v>
          </cell>
          <cell r="C174" t="str">
            <v>STER</v>
          </cell>
        </row>
        <row r="175">
          <cell r="A175">
            <v>4344</v>
          </cell>
          <cell r="B175" t="str">
            <v>DE WEVER Koen</v>
          </cell>
          <cell r="C175" t="str">
            <v>STER</v>
          </cell>
        </row>
        <row r="176">
          <cell r="A176">
            <v>8535</v>
          </cell>
          <cell r="B176" t="str">
            <v>DE WIN Guy</v>
          </cell>
          <cell r="C176" t="str">
            <v>STER</v>
          </cell>
        </row>
        <row r="177">
          <cell r="A177">
            <v>9517</v>
          </cell>
          <cell r="B177" t="str">
            <v>GOORDEN Willy</v>
          </cell>
          <cell r="C177" t="str">
            <v>STER</v>
          </cell>
        </row>
        <row r="178">
          <cell r="A178">
            <v>7054</v>
          </cell>
          <cell r="B178" t="str">
            <v>LOOS Leo</v>
          </cell>
          <cell r="C178" t="str">
            <v>STER</v>
          </cell>
        </row>
        <row r="179">
          <cell r="A179">
            <v>6088</v>
          </cell>
          <cell r="B179" t="str">
            <v>SIROYT Davy</v>
          </cell>
          <cell r="C179" t="str">
            <v>STER</v>
          </cell>
        </row>
        <row r="180">
          <cell r="A180" t="str">
            <v>4301B</v>
          </cell>
          <cell r="B180" t="str">
            <v>VAN GOETHEM Glenn</v>
          </cell>
          <cell r="C180" t="str">
            <v>STER</v>
          </cell>
        </row>
        <row r="181">
          <cell r="A181">
            <v>5198</v>
          </cell>
          <cell r="B181" t="str">
            <v>VAN LAETHEM Rudi</v>
          </cell>
          <cell r="C181" t="str">
            <v>STER</v>
          </cell>
        </row>
        <row r="182">
          <cell r="A182">
            <v>4320</v>
          </cell>
          <cell r="B182" t="str">
            <v>VAN LANGENHOVE Alain</v>
          </cell>
          <cell r="C182" t="str">
            <v>STER</v>
          </cell>
        </row>
        <row r="183">
          <cell r="A183">
            <v>6454</v>
          </cell>
          <cell r="B183" t="str">
            <v>VERCAMMEN Alwin</v>
          </cell>
          <cell r="C183" t="str">
            <v>STER</v>
          </cell>
        </row>
        <row r="184">
          <cell r="A184">
            <v>4352</v>
          </cell>
          <cell r="B184" t="str">
            <v>WAUTERS Johnny</v>
          </cell>
          <cell r="C184" t="str">
            <v>STER</v>
          </cell>
        </row>
        <row r="185">
          <cell r="A185">
            <v>9283</v>
          </cell>
          <cell r="B185" t="str">
            <v>BRENDERS Thierry</v>
          </cell>
          <cell r="C185" t="str">
            <v>K.OH</v>
          </cell>
        </row>
        <row r="186">
          <cell r="A186" t="str">
            <v>00049</v>
          </cell>
          <cell r="B186" t="str">
            <v>CAPIAU Lucien</v>
          </cell>
          <cell r="C186" t="str">
            <v>K.OH</v>
          </cell>
        </row>
        <row r="187">
          <cell r="A187" t="str">
            <v>00652</v>
          </cell>
          <cell r="B187" t="str">
            <v>DE BOU Pol</v>
          </cell>
          <cell r="C187" t="str">
            <v>K.OH</v>
          </cell>
        </row>
        <row r="188">
          <cell r="A188">
            <v>9055</v>
          </cell>
          <cell r="B188" t="str">
            <v>DE HERTOG Gert-Jan</v>
          </cell>
          <cell r="C188" t="str">
            <v>K.OH</v>
          </cell>
        </row>
        <row r="189">
          <cell r="A189">
            <v>4305</v>
          </cell>
          <cell r="B189" t="str">
            <v>DE HERTOG Ives</v>
          </cell>
          <cell r="C189" t="str">
            <v>K.OH</v>
          </cell>
        </row>
        <row r="190">
          <cell r="A190">
            <v>9518</v>
          </cell>
          <cell r="B190" t="str">
            <v>DE MECHELEER Michel</v>
          </cell>
          <cell r="C190" t="str">
            <v>K.OH</v>
          </cell>
        </row>
        <row r="191">
          <cell r="A191">
            <v>4378</v>
          </cell>
          <cell r="B191" t="str">
            <v>DERUYVER Stefaan</v>
          </cell>
          <cell r="C191" t="str">
            <v>K.OH</v>
          </cell>
        </row>
        <row r="192">
          <cell r="A192">
            <v>9064</v>
          </cell>
          <cell r="B192" t="str">
            <v>GERSOULLE Marc</v>
          </cell>
          <cell r="C192" t="str">
            <v>K.OH</v>
          </cell>
        </row>
        <row r="193">
          <cell r="A193">
            <v>4290</v>
          </cell>
          <cell r="B193" t="str">
            <v>GILLADE Luc</v>
          </cell>
          <cell r="C193" t="str">
            <v>K.OH</v>
          </cell>
        </row>
        <row r="194">
          <cell r="A194">
            <v>4780</v>
          </cell>
          <cell r="B194" t="str">
            <v>LIBRECHT Geert</v>
          </cell>
          <cell r="C194" t="str">
            <v>K.OH</v>
          </cell>
        </row>
        <row r="195">
          <cell r="A195">
            <v>4361</v>
          </cell>
          <cell r="B195" t="str">
            <v>MANGELINCKX Nico</v>
          </cell>
          <cell r="C195" t="str">
            <v>K.OH</v>
          </cell>
        </row>
        <row r="196">
          <cell r="A196">
            <v>7682</v>
          </cell>
          <cell r="B196" t="str">
            <v>MATHIEU Ivan</v>
          </cell>
          <cell r="C196" t="str">
            <v>K.OH</v>
          </cell>
        </row>
        <row r="197">
          <cell r="A197">
            <v>8093</v>
          </cell>
          <cell r="B197" t="str">
            <v>MATTHYS Karolien</v>
          </cell>
          <cell r="C197" t="str">
            <v>K.OH</v>
          </cell>
        </row>
        <row r="198">
          <cell r="A198">
            <v>2061</v>
          </cell>
          <cell r="B198" t="str">
            <v>MERTENS Eddy</v>
          </cell>
          <cell r="C198" t="str">
            <v>K.OH</v>
          </cell>
        </row>
        <row r="199">
          <cell r="A199">
            <v>4385</v>
          </cell>
          <cell r="B199" t="str">
            <v>MERTENS Marc</v>
          </cell>
          <cell r="C199" t="str">
            <v>K.OH</v>
          </cell>
        </row>
        <row r="200">
          <cell r="A200">
            <v>4387</v>
          </cell>
          <cell r="B200" t="str">
            <v>TEMMERMAN Walter</v>
          </cell>
          <cell r="C200" t="str">
            <v>K.OH</v>
          </cell>
        </row>
        <row r="201">
          <cell r="A201">
            <v>8871</v>
          </cell>
          <cell r="B201" t="str">
            <v>VANDENHENDE John</v>
          </cell>
          <cell r="C201" t="str">
            <v>K.OH</v>
          </cell>
        </row>
        <row r="202">
          <cell r="A202">
            <v>8066</v>
          </cell>
          <cell r="B202" t="str">
            <v>VANDERHAUWAERT Christian</v>
          </cell>
          <cell r="C202" t="str">
            <v>K.OH</v>
          </cell>
        </row>
        <row r="203">
          <cell r="A203">
            <v>8662</v>
          </cell>
          <cell r="B203" t="str">
            <v>VAN DER LINDEN Eric</v>
          </cell>
          <cell r="C203" t="str">
            <v>K.OH</v>
          </cell>
        </row>
        <row r="204">
          <cell r="A204">
            <v>4389</v>
          </cell>
          <cell r="B204" t="str">
            <v>VAN KERCKHOVE Andre</v>
          </cell>
          <cell r="C204" t="str">
            <v>K.OH</v>
          </cell>
        </row>
        <row r="205">
          <cell r="A205">
            <v>4390</v>
          </cell>
          <cell r="B205" t="str">
            <v>VAN MALDER Dirk</v>
          </cell>
          <cell r="C205" t="str">
            <v>K.OH</v>
          </cell>
        </row>
        <row r="206">
          <cell r="A206"/>
          <cell r="B206"/>
          <cell r="C206"/>
        </row>
        <row r="207">
          <cell r="A207"/>
          <cell r="B207"/>
          <cell r="C207">
            <v>58</v>
          </cell>
        </row>
        <row r="208">
          <cell r="A208"/>
          <cell r="B208"/>
          <cell r="C208"/>
        </row>
        <row r="209">
          <cell r="A209"/>
          <cell r="B209"/>
          <cell r="C209"/>
        </row>
        <row r="210">
          <cell r="A210" t="str">
            <v>9221C</v>
          </cell>
          <cell r="B210" t="str">
            <v>BOSTOEN Kris</v>
          </cell>
          <cell r="C210" t="str">
            <v>ED</v>
          </cell>
        </row>
        <row r="211">
          <cell r="A211">
            <v>9420</v>
          </cell>
          <cell r="B211" t="str">
            <v>CAUDRON Bjorn</v>
          </cell>
          <cell r="C211" t="str">
            <v>ED</v>
          </cell>
        </row>
        <row r="212">
          <cell r="A212">
            <v>9421</v>
          </cell>
          <cell r="B212" t="str">
            <v>CAUDRON Danny</v>
          </cell>
          <cell r="C212" t="str">
            <v>ED</v>
          </cell>
        </row>
        <row r="213">
          <cell r="A213">
            <v>8410</v>
          </cell>
          <cell r="B213" t="str">
            <v>LIPPENS Tony</v>
          </cell>
          <cell r="C213" t="str">
            <v>ED</v>
          </cell>
        </row>
        <row r="214">
          <cell r="A214">
            <v>9260</v>
          </cell>
          <cell r="B214" t="str">
            <v>VAN HEIRSEELE Roger</v>
          </cell>
          <cell r="C214" t="str">
            <v>ED</v>
          </cell>
        </row>
        <row r="215">
          <cell r="A215" t="str">
            <v>00554</v>
          </cell>
          <cell r="B215" t="str">
            <v>VERRAEST Sandy</v>
          </cell>
          <cell r="C215" t="str">
            <v>ED</v>
          </cell>
        </row>
        <row r="216">
          <cell r="A216">
            <v>8654</v>
          </cell>
          <cell r="B216" t="str">
            <v>BAETSLE Peter</v>
          </cell>
          <cell r="C216" t="str">
            <v>GS</v>
          </cell>
        </row>
        <row r="217">
          <cell r="A217">
            <v>4506</v>
          </cell>
          <cell r="B217" t="str">
            <v>BRACKE Tom</v>
          </cell>
          <cell r="C217" t="str">
            <v>GS</v>
          </cell>
        </row>
        <row r="218">
          <cell r="A218">
            <v>6701</v>
          </cell>
          <cell r="B218" t="str">
            <v>BROCHE Philippe</v>
          </cell>
          <cell r="C218" t="str">
            <v>GS</v>
          </cell>
        </row>
        <row r="219">
          <cell r="A219">
            <v>6703</v>
          </cell>
          <cell r="B219" t="str">
            <v>CLAUS Pascal</v>
          </cell>
          <cell r="C219" t="str">
            <v>GS</v>
          </cell>
        </row>
        <row r="220">
          <cell r="A220">
            <v>9959</v>
          </cell>
          <cell r="B220" t="str">
            <v>DEDEYNE Firmin</v>
          </cell>
          <cell r="C220" t="str">
            <v>GS</v>
          </cell>
        </row>
        <row r="221">
          <cell r="A221">
            <v>8889</v>
          </cell>
          <cell r="B221" t="str">
            <v>DE PREST Alex</v>
          </cell>
          <cell r="C221" t="str">
            <v>GS</v>
          </cell>
        </row>
        <row r="222">
          <cell r="A222">
            <v>8163</v>
          </cell>
          <cell r="B222" t="str">
            <v>DE WEIRDT Jean-Marie</v>
          </cell>
          <cell r="C222" t="str">
            <v>GS</v>
          </cell>
        </row>
        <row r="223">
          <cell r="A223">
            <v>7203</v>
          </cell>
          <cell r="B223" t="str">
            <v>DELARUE Dirk</v>
          </cell>
          <cell r="C223" t="str">
            <v>GS</v>
          </cell>
        </row>
        <row r="224">
          <cell r="A224">
            <v>4541</v>
          </cell>
          <cell r="B224" t="str">
            <v>DELLAERT Marc</v>
          </cell>
          <cell r="C224" t="str">
            <v>GS</v>
          </cell>
        </row>
        <row r="225">
          <cell r="A225">
            <v>4454</v>
          </cell>
          <cell r="B225" t="str">
            <v>DEPOORTER Reginald</v>
          </cell>
          <cell r="C225" t="str">
            <v>GS</v>
          </cell>
        </row>
        <row r="226">
          <cell r="A226">
            <v>9419</v>
          </cell>
          <cell r="B226" t="str">
            <v>MOEYKENS Biacio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8890</v>
          </cell>
          <cell r="B230" t="str">
            <v>VAN HOLLE Jean-Pierre</v>
          </cell>
          <cell r="C230" t="str">
            <v>GS</v>
          </cell>
        </row>
        <row r="231">
          <cell r="A231">
            <v>4587</v>
          </cell>
          <cell r="B231" t="str">
            <v>VERSTRAETEN Frank</v>
          </cell>
          <cell r="C231" t="str">
            <v>GS</v>
          </cell>
        </row>
        <row r="232">
          <cell r="A232">
            <v>7806</v>
          </cell>
          <cell r="B232" t="str">
            <v>BAUTE Steven</v>
          </cell>
          <cell r="C232" t="str">
            <v>EWH</v>
          </cell>
        </row>
        <row r="233">
          <cell r="A233">
            <v>9966</v>
          </cell>
          <cell r="B233" t="str">
            <v>BRUGGEMAN Etienne</v>
          </cell>
          <cell r="C233" t="str">
            <v>EWH</v>
          </cell>
        </row>
        <row r="234">
          <cell r="A234">
            <v>7311</v>
          </cell>
          <cell r="B234" t="str">
            <v>BUZEYN Jean</v>
          </cell>
          <cell r="C234" t="str">
            <v>EWH</v>
          </cell>
        </row>
        <row r="235">
          <cell r="A235" t="str">
            <v>00306</v>
          </cell>
          <cell r="B235" t="str">
            <v>CAUDRON Bjorn</v>
          </cell>
          <cell r="C235" t="str">
            <v>EWH</v>
          </cell>
        </row>
        <row r="236">
          <cell r="A236" t="str">
            <v>9421B</v>
          </cell>
          <cell r="B236" t="str">
            <v>CAUDRON Danny</v>
          </cell>
          <cell r="C236" t="str">
            <v>EWH</v>
          </cell>
        </row>
        <row r="237">
          <cell r="A237">
            <v>8063</v>
          </cell>
          <cell r="B237" t="str">
            <v>COPPENS Christiaan</v>
          </cell>
          <cell r="C237" t="str">
            <v>EWH</v>
          </cell>
        </row>
        <row r="238">
          <cell r="A238">
            <v>4472</v>
          </cell>
          <cell r="B238" t="str">
            <v>DE BAETS Danny</v>
          </cell>
          <cell r="C238" t="str">
            <v>EWH</v>
          </cell>
        </row>
        <row r="239">
          <cell r="A239">
            <v>9592</v>
          </cell>
          <cell r="B239" t="str">
            <v>DE LOBEL Marc</v>
          </cell>
          <cell r="C239" t="str">
            <v>EWH</v>
          </cell>
        </row>
        <row r="240">
          <cell r="A240" t="str">
            <v>00689</v>
          </cell>
          <cell r="B240" t="str">
            <v>FOURNEAU Alain</v>
          </cell>
          <cell r="C240" t="str">
            <v>EWH</v>
          </cell>
        </row>
        <row r="241">
          <cell r="A241">
            <v>4425</v>
          </cell>
          <cell r="B241" t="str">
            <v>GEVAERT André</v>
          </cell>
          <cell r="C241" t="str">
            <v>EWH</v>
          </cell>
        </row>
        <row r="242">
          <cell r="A242">
            <v>8657</v>
          </cell>
          <cell r="B242" t="str">
            <v>HOLDERBEKE Alex</v>
          </cell>
          <cell r="C242" t="str">
            <v>EWH</v>
          </cell>
        </row>
        <row r="243">
          <cell r="A243">
            <v>9593</v>
          </cell>
          <cell r="B243" t="str">
            <v>TRENSON Gabriel</v>
          </cell>
          <cell r="C243" t="str">
            <v>EWH</v>
          </cell>
        </row>
        <row r="244">
          <cell r="A244">
            <v>9424</v>
          </cell>
          <cell r="B244" t="str">
            <v>VAN DEN EEDE Marc</v>
          </cell>
          <cell r="C244" t="str">
            <v>EWH</v>
          </cell>
        </row>
        <row r="245">
          <cell r="A245">
            <v>9595</v>
          </cell>
          <cell r="B245" t="str">
            <v>VERBEURE Danny</v>
          </cell>
          <cell r="C245" t="str">
            <v>EWH</v>
          </cell>
        </row>
        <row r="246">
          <cell r="A246">
            <v>9822</v>
          </cell>
          <cell r="B246" t="str">
            <v>COOLE Gino</v>
          </cell>
          <cell r="C246" t="str">
            <v>ARG</v>
          </cell>
        </row>
        <row r="247">
          <cell r="A247" t="str">
            <v>00152</v>
          </cell>
          <cell r="B247" t="str">
            <v>DE BRAEKELEIR Gilbert</v>
          </cell>
          <cell r="C247" t="str">
            <v>ARG</v>
          </cell>
        </row>
        <row r="248">
          <cell r="A248">
            <v>7046</v>
          </cell>
          <cell r="B248" t="str">
            <v>DE GRAEVE Peter</v>
          </cell>
          <cell r="C248" t="str">
            <v>ARG</v>
          </cell>
        </row>
        <row r="249">
          <cell r="A249" t="str">
            <v>00829</v>
          </cell>
          <cell r="B249" t="str">
            <v>EGO Marc</v>
          </cell>
          <cell r="C249" t="str">
            <v>ARG</v>
          </cell>
        </row>
        <row r="250">
          <cell r="A250">
            <v>9071</v>
          </cell>
          <cell r="B250" t="str">
            <v>VANDOMMELE Johan</v>
          </cell>
          <cell r="C250" t="str">
            <v>ARG</v>
          </cell>
        </row>
        <row r="251">
          <cell r="A251" t="str">
            <v>00147</v>
          </cell>
          <cell r="B251" t="str">
            <v>CLAEYS Hubert</v>
          </cell>
          <cell r="C251" t="str">
            <v>K&amp;V</v>
          </cell>
        </row>
        <row r="252">
          <cell r="A252">
            <v>9782</v>
          </cell>
          <cell r="B252" t="str">
            <v>D'HAEZE Adolf</v>
          </cell>
          <cell r="C252" t="str">
            <v>K&amp;V</v>
          </cell>
        </row>
        <row r="253">
          <cell r="A253">
            <v>9960</v>
          </cell>
          <cell r="B253" t="str">
            <v>DEVOS Antoon</v>
          </cell>
          <cell r="C253" t="str">
            <v>K&amp;V</v>
          </cell>
        </row>
        <row r="254">
          <cell r="A254">
            <v>9781</v>
          </cell>
          <cell r="B254" t="str">
            <v>DOS SANTOS José Antonio</v>
          </cell>
          <cell r="C254" t="str">
            <v>K&amp;V</v>
          </cell>
        </row>
        <row r="255">
          <cell r="A255">
            <v>9429</v>
          </cell>
          <cell r="B255" t="str">
            <v>HERREMAN Luc</v>
          </cell>
          <cell r="C255" t="str">
            <v>K&amp;V</v>
          </cell>
        </row>
        <row r="256">
          <cell r="A256" t="str">
            <v>00803</v>
          </cell>
          <cell r="B256" t="str">
            <v>REYCHLER Hedwig</v>
          </cell>
          <cell r="C256" t="str">
            <v>K&amp;V</v>
          </cell>
        </row>
        <row r="257">
          <cell r="A257">
            <v>9608</v>
          </cell>
          <cell r="B257" t="str">
            <v>VAN BREDA Mike</v>
          </cell>
          <cell r="C257" t="str">
            <v>K&amp;V</v>
          </cell>
        </row>
        <row r="258">
          <cell r="A258">
            <v>8918</v>
          </cell>
          <cell r="B258" t="str">
            <v>VANDENBERGHE Pascal</v>
          </cell>
          <cell r="C258" t="str">
            <v>K&amp;V</v>
          </cell>
        </row>
        <row r="259">
          <cell r="A259">
            <v>9520</v>
          </cell>
          <cell r="B259" t="str">
            <v>VANDERLINDEN Aimé</v>
          </cell>
          <cell r="C259" t="str">
            <v>K&amp;V</v>
          </cell>
        </row>
        <row r="260">
          <cell r="A260">
            <v>9428</v>
          </cell>
          <cell r="B260" t="str">
            <v>WIELFAERT Curt</v>
          </cell>
          <cell r="C260" t="str">
            <v>K&amp;V</v>
          </cell>
        </row>
        <row r="261">
          <cell r="A261">
            <v>8897</v>
          </cell>
          <cell r="B261" t="str">
            <v>BAELE Edmond</v>
          </cell>
          <cell r="C261" t="str">
            <v>K.BCAW</v>
          </cell>
        </row>
        <row r="262">
          <cell r="A262">
            <v>8349</v>
          </cell>
          <cell r="B262" t="str">
            <v>CLAERHOUT Bernard</v>
          </cell>
          <cell r="C262" t="str">
            <v>K.BCAW</v>
          </cell>
        </row>
        <row r="263">
          <cell r="A263">
            <v>8352</v>
          </cell>
          <cell r="B263" t="str">
            <v>COSYNS Marc</v>
          </cell>
          <cell r="C263" t="str">
            <v>K.BCAW</v>
          </cell>
        </row>
        <row r="264">
          <cell r="A264">
            <v>7476</v>
          </cell>
          <cell r="B264" t="str">
            <v>DE COOMAN Marcel</v>
          </cell>
          <cell r="C264" t="str">
            <v>K.BCAW</v>
          </cell>
        </row>
        <row r="265">
          <cell r="A265">
            <v>6706</v>
          </cell>
          <cell r="B265" t="str">
            <v>DE FAUW Guy</v>
          </cell>
          <cell r="C265" t="str">
            <v>K.BCAW</v>
          </cell>
        </row>
        <row r="266">
          <cell r="A266">
            <v>7475</v>
          </cell>
          <cell r="B266" t="str">
            <v>DE MOL Daniel</v>
          </cell>
          <cell r="C266" t="str">
            <v>K.BCAW</v>
          </cell>
        </row>
        <row r="267">
          <cell r="A267">
            <v>8165</v>
          </cell>
          <cell r="B267" t="str">
            <v>DE RUDDER Willy</v>
          </cell>
          <cell r="C267" t="str">
            <v>K.BCAW</v>
          </cell>
        </row>
        <row r="268">
          <cell r="A268">
            <v>9426</v>
          </cell>
          <cell r="B268" t="str">
            <v>DE WISPELAERE Walter</v>
          </cell>
          <cell r="C268" t="str">
            <v>K.BCAW</v>
          </cell>
        </row>
        <row r="269">
          <cell r="A269">
            <v>6427</v>
          </cell>
          <cell r="B269" t="str">
            <v>GORLEER Omer</v>
          </cell>
          <cell r="C269" t="str">
            <v>K.BCAW</v>
          </cell>
        </row>
        <row r="270">
          <cell r="A270">
            <v>9522</v>
          </cell>
          <cell r="B270" t="str">
            <v>LEEMAN Rudy</v>
          </cell>
          <cell r="C270" t="str">
            <v>K.BCAW</v>
          </cell>
        </row>
        <row r="271">
          <cell r="A271">
            <v>4036</v>
          </cell>
          <cell r="B271" t="str">
            <v>STRYPENS Lucien</v>
          </cell>
          <cell r="C271" t="str">
            <v>K.BCAW</v>
          </cell>
        </row>
        <row r="272">
          <cell r="A272" t="str">
            <v>00128</v>
          </cell>
          <cell r="B272" t="str">
            <v>VAN ACKER Jan</v>
          </cell>
          <cell r="C272" t="str">
            <v>K.BCAW</v>
          </cell>
        </row>
        <row r="273">
          <cell r="A273">
            <v>6713</v>
          </cell>
          <cell r="B273" t="str">
            <v>VAN ACKER Johan</v>
          </cell>
          <cell r="C273" t="str">
            <v>K.BCAW</v>
          </cell>
        </row>
        <row r="274">
          <cell r="A274">
            <v>9432</v>
          </cell>
          <cell r="B274" t="str">
            <v>VANAELST Paul</v>
          </cell>
          <cell r="C274" t="str">
            <v>K.BCAW</v>
          </cell>
        </row>
        <row r="275">
          <cell r="A275">
            <v>4613</v>
          </cell>
          <cell r="B275" t="str">
            <v>VANDAELE Pierre - Florent</v>
          </cell>
          <cell r="C275" t="str">
            <v>K.BCAW</v>
          </cell>
        </row>
        <row r="276">
          <cell r="A276">
            <v>7477</v>
          </cell>
          <cell r="B276" t="str">
            <v>VAN DE CASTEELE Henri</v>
          </cell>
          <cell r="C276" t="str">
            <v>K.BCAW</v>
          </cell>
        </row>
        <row r="277">
          <cell r="A277">
            <v>7698</v>
          </cell>
          <cell r="B277" t="str">
            <v>VAN FLETEREN Piet</v>
          </cell>
          <cell r="C277" t="str">
            <v>K.BCAW</v>
          </cell>
        </row>
        <row r="278">
          <cell r="A278">
            <v>9066</v>
          </cell>
          <cell r="B278" t="str">
            <v>WILLEMS Raymond</v>
          </cell>
          <cell r="C278" t="str">
            <v>K.BCAW</v>
          </cell>
        </row>
        <row r="279">
          <cell r="A279">
            <v>8347</v>
          </cell>
          <cell r="B279" t="str">
            <v>BUYENS Pascal</v>
          </cell>
          <cell r="C279" t="str">
            <v>ROY</v>
          </cell>
        </row>
        <row r="280">
          <cell r="A280">
            <v>9262</v>
          </cell>
          <cell r="B280" t="str">
            <v>CLAEYS Hubert</v>
          </cell>
          <cell r="C280" t="str">
            <v>ROY</v>
          </cell>
        </row>
        <row r="281">
          <cell r="A281">
            <v>8886</v>
          </cell>
          <cell r="B281" t="str">
            <v>DELTENRE Pascal</v>
          </cell>
          <cell r="C281" t="str">
            <v>ROY</v>
          </cell>
        </row>
        <row r="282">
          <cell r="A282">
            <v>9264</v>
          </cell>
          <cell r="B282" t="str">
            <v>REYCHLER Hedwig</v>
          </cell>
          <cell r="C282" t="str">
            <v>ROY</v>
          </cell>
        </row>
        <row r="283">
          <cell r="A283" t="str">
            <v>00946</v>
          </cell>
          <cell r="B283" t="str">
            <v>VANDENBERGHE Pascal</v>
          </cell>
          <cell r="C283" t="str">
            <v>ROY</v>
          </cell>
        </row>
        <row r="284">
          <cell r="A284">
            <v>8887</v>
          </cell>
          <cell r="B284" t="str">
            <v>VAN LANCKER Marc</v>
          </cell>
          <cell r="C284" t="str">
            <v>ROY</v>
          </cell>
        </row>
        <row r="285">
          <cell r="A285">
            <v>4432</v>
          </cell>
          <cell r="B285" t="str">
            <v>BAETE Jean-Pierre</v>
          </cell>
          <cell r="C285" t="str">
            <v>ACG</v>
          </cell>
        </row>
        <row r="286">
          <cell r="A286">
            <v>6705</v>
          </cell>
          <cell r="B286" t="str">
            <v>BERNAERDT Roland</v>
          </cell>
          <cell r="C286" t="str">
            <v>ACG</v>
          </cell>
        </row>
        <row r="287">
          <cell r="A287">
            <v>4505</v>
          </cell>
          <cell r="B287" t="str">
            <v>BRACKE Peter</v>
          </cell>
          <cell r="C287" t="str">
            <v>ACG</v>
          </cell>
        </row>
        <row r="288">
          <cell r="A288" t="str">
            <v>00760</v>
          </cell>
          <cell r="B288" t="str">
            <v>CAUDRON Danny</v>
          </cell>
          <cell r="C288" t="str">
            <v>ACG</v>
          </cell>
        </row>
        <row r="289">
          <cell r="A289" t="str">
            <v>00890</v>
          </cell>
          <cell r="B289" t="str">
            <v>CLAERHOUT Bernard</v>
          </cell>
          <cell r="C289" t="str">
            <v>ACG</v>
          </cell>
        </row>
        <row r="290">
          <cell r="A290">
            <v>9800</v>
          </cell>
          <cell r="B290" t="str">
            <v>DE CRAECKER Emma</v>
          </cell>
          <cell r="C290" t="str">
            <v>ACG</v>
          </cell>
        </row>
        <row r="291">
          <cell r="A291">
            <v>7302</v>
          </cell>
          <cell r="B291" t="str">
            <v>DE CRAECKER Werner</v>
          </cell>
          <cell r="C291" t="str">
            <v>ACG</v>
          </cell>
        </row>
        <row r="292">
          <cell r="A292">
            <v>9826</v>
          </cell>
          <cell r="B292" t="str">
            <v>DE BIE Rudy</v>
          </cell>
          <cell r="C292" t="str">
            <v>ACG</v>
          </cell>
        </row>
        <row r="293">
          <cell r="A293" t="str">
            <v>00817</v>
          </cell>
          <cell r="B293" t="str">
            <v>DEGRAEVE Oscar</v>
          </cell>
          <cell r="C293" t="str">
            <v>ACG</v>
          </cell>
        </row>
        <row r="294">
          <cell r="A294">
            <v>9261</v>
          </cell>
          <cell r="B294" t="str">
            <v>DE MEULEMEESTER Cédric</v>
          </cell>
          <cell r="C294" t="str">
            <v>ACG</v>
          </cell>
        </row>
        <row r="295">
          <cell r="A295" t="str">
            <v>00588</v>
          </cell>
          <cell r="B295" t="str">
            <v>DE MUYNCK Jean-Pierre</v>
          </cell>
          <cell r="C295" t="str">
            <v>ACG</v>
          </cell>
        </row>
        <row r="296">
          <cell r="A296" t="str">
            <v>00647</v>
          </cell>
          <cell r="B296" t="str">
            <v>DENECKER Jan</v>
          </cell>
          <cell r="C296" t="str">
            <v>ACG</v>
          </cell>
        </row>
        <row r="297">
          <cell r="A297">
            <v>1036</v>
          </cell>
          <cell r="B297" t="str">
            <v>DEPOORTER Mieke</v>
          </cell>
          <cell r="C297" t="str">
            <v>ACG</v>
          </cell>
        </row>
        <row r="298">
          <cell r="A298" t="str">
            <v>00589</v>
          </cell>
          <cell r="B298" t="str">
            <v>DE SOMERE Christiaan</v>
          </cell>
          <cell r="C298" t="str">
            <v>ACG</v>
          </cell>
        </row>
        <row r="299">
          <cell r="A299" t="str">
            <v>00113</v>
          </cell>
          <cell r="B299" t="str">
            <v>DE VIS Marcel</v>
          </cell>
          <cell r="C299" t="str">
            <v>ACG</v>
          </cell>
        </row>
        <row r="300">
          <cell r="A300">
            <v>6927</v>
          </cell>
          <cell r="B300" t="str">
            <v>DUJARDIN Luc</v>
          </cell>
          <cell r="C300" t="str">
            <v>ACG</v>
          </cell>
        </row>
        <row r="301">
          <cell r="A301">
            <v>8758</v>
          </cell>
          <cell r="B301" t="str">
            <v>DUYM Ignace</v>
          </cell>
          <cell r="C301" t="str">
            <v>ACG</v>
          </cell>
        </row>
        <row r="302">
          <cell r="A302" t="str">
            <v>00784</v>
          </cell>
          <cell r="B302" t="str">
            <v>IMPENS Jacqueline</v>
          </cell>
          <cell r="C302" t="str">
            <v>ACG</v>
          </cell>
        </row>
        <row r="303">
          <cell r="A303">
            <v>9431</v>
          </cell>
          <cell r="B303" t="str">
            <v>JACQUEMYN Tony</v>
          </cell>
          <cell r="C303" t="str">
            <v>ACG</v>
          </cell>
        </row>
        <row r="304">
          <cell r="A304" t="str">
            <v>00397</v>
          </cell>
          <cell r="B304" t="str">
            <v>MEULEMAN Peggy</v>
          </cell>
          <cell r="C304" t="str">
            <v>ACG</v>
          </cell>
        </row>
        <row r="305">
          <cell r="A305">
            <v>6428</v>
          </cell>
          <cell r="B305" t="str">
            <v>MEULEMAN Rudy</v>
          </cell>
          <cell r="C305" t="str">
            <v>ACG</v>
          </cell>
        </row>
        <row r="306">
          <cell r="A306">
            <v>7125</v>
          </cell>
          <cell r="B306" t="str">
            <v>NUYTTEN Renold</v>
          </cell>
          <cell r="C306" t="str">
            <v>ACG</v>
          </cell>
        </row>
        <row r="307">
          <cell r="A307">
            <v>2314</v>
          </cell>
          <cell r="B307" t="str">
            <v>SONCK Robby</v>
          </cell>
          <cell r="C307" t="str">
            <v>ACG</v>
          </cell>
        </row>
        <row r="308">
          <cell r="A308">
            <v>4845</v>
          </cell>
          <cell r="B308" t="str">
            <v>STEVENS Patrick</v>
          </cell>
          <cell r="C308" t="str">
            <v>ACG</v>
          </cell>
        </row>
        <row r="309">
          <cell r="A309" t="str">
            <v>00477</v>
          </cell>
          <cell r="B309" t="str">
            <v>SYMYNCK Willy</v>
          </cell>
          <cell r="C309" t="str">
            <v>ACG</v>
          </cell>
        </row>
        <row r="310">
          <cell r="A310" t="str">
            <v>00461</v>
          </cell>
          <cell r="B310" t="str">
            <v>VALCKE Martine</v>
          </cell>
          <cell r="C310" t="str">
            <v>ACG</v>
          </cell>
        </row>
        <row r="311">
          <cell r="A311">
            <v>9821</v>
          </cell>
          <cell r="B311" t="str">
            <v>VAN DEN BOSSCHE Daniel</v>
          </cell>
          <cell r="C311" t="str">
            <v>ACG</v>
          </cell>
        </row>
        <row r="312">
          <cell r="A312">
            <v>4496</v>
          </cell>
          <cell r="B312" t="str">
            <v>VAN HANEGEM Izaak</v>
          </cell>
          <cell r="C312" t="str">
            <v>ACG</v>
          </cell>
        </row>
        <row r="313">
          <cell r="A313">
            <v>4416</v>
          </cell>
          <cell r="B313" t="str">
            <v>VAN RIJSSELBERGHE Johan</v>
          </cell>
          <cell r="C313" t="str">
            <v>ACG</v>
          </cell>
        </row>
        <row r="314">
          <cell r="A314" t="str">
            <v>6090B</v>
          </cell>
          <cell r="B314" t="str">
            <v>BERGMANS Dion</v>
          </cell>
          <cell r="C314" t="str">
            <v>KAS</v>
          </cell>
        </row>
        <row r="315">
          <cell r="A315">
            <v>4451</v>
          </cell>
          <cell r="B315" t="str">
            <v>DE BLEECKER Steven</v>
          </cell>
          <cell r="C315" t="str">
            <v>KAS</v>
          </cell>
        </row>
        <row r="316">
          <cell r="A316" t="str">
            <v>7112B</v>
          </cell>
          <cell r="B316" t="str">
            <v>DE BRUIN Richerd</v>
          </cell>
          <cell r="C316" t="str">
            <v>KAS</v>
          </cell>
        </row>
        <row r="317">
          <cell r="A317">
            <v>9964</v>
          </cell>
          <cell r="B317" t="str">
            <v>DE MEY Ad</v>
          </cell>
          <cell r="C317" t="str">
            <v>KAS</v>
          </cell>
        </row>
        <row r="318">
          <cell r="A318">
            <v>8530</v>
          </cell>
          <cell r="B318" t="str">
            <v>DEMIRGIOCLU Fuat</v>
          </cell>
          <cell r="C318" t="str">
            <v>KAS</v>
          </cell>
        </row>
        <row r="319">
          <cell r="A319">
            <v>4634</v>
          </cell>
          <cell r="B319" t="str">
            <v>DEVLIEGER David</v>
          </cell>
          <cell r="C319" t="str">
            <v>KAS</v>
          </cell>
        </row>
        <row r="320">
          <cell r="A320" t="str">
            <v>4513B</v>
          </cell>
          <cell r="B320" t="str">
            <v>DUYTSCHAEVER Peter</v>
          </cell>
          <cell r="C320" t="str">
            <v>KAS</v>
          </cell>
        </row>
        <row r="321">
          <cell r="A321">
            <v>7207</v>
          </cell>
          <cell r="B321" t="str">
            <v>FEYS Georges</v>
          </cell>
          <cell r="C321" t="str">
            <v>KAS</v>
          </cell>
        </row>
        <row r="322">
          <cell r="A322">
            <v>4516</v>
          </cell>
          <cell r="B322" t="str">
            <v>FEYS Gunther</v>
          </cell>
          <cell r="C322" t="str">
            <v>KAS</v>
          </cell>
        </row>
        <row r="323">
          <cell r="A323">
            <v>8068</v>
          </cell>
          <cell r="B323" t="str">
            <v>KAHRAMAN Murat</v>
          </cell>
          <cell r="C323" t="str">
            <v>KAS</v>
          </cell>
        </row>
        <row r="324">
          <cell r="A324">
            <v>5705</v>
          </cell>
          <cell r="B324" t="str">
            <v>LUTTENS Arnold</v>
          </cell>
          <cell r="C324" t="str">
            <v>KAS</v>
          </cell>
        </row>
        <row r="325">
          <cell r="A325">
            <v>7687</v>
          </cell>
          <cell r="B325" t="str">
            <v>PIETERS Lionel</v>
          </cell>
          <cell r="C325" t="str">
            <v>KAS</v>
          </cell>
        </row>
        <row r="326">
          <cell r="A326">
            <v>4524</v>
          </cell>
          <cell r="B326" t="str">
            <v>RODTS Piet</v>
          </cell>
          <cell r="C326" t="str">
            <v>KAS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8895</v>
          </cell>
          <cell r="B328" t="str">
            <v>SANMODESTO José</v>
          </cell>
          <cell r="C328" t="str">
            <v>KAS</v>
          </cell>
        </row>
        <row r="329">
          <cell r="A329">
            <v>4526</v>
          </cell>
          <cell r="B329" t="str">
            <v>VAN DE VELDE Marc</v>
          </cell>
          <cell r="C329" t="str">
            <v>KAS</v>
          </cell>
        </row>
        <row r="330">
          <cell r="A330">
            <v>8070</v>
          </cell>
          <cell r="B330" t="str">
            <v>VAN KERCKHOVE Willem</v>
          </cell>
          <cell r="C330" t="str">
            <v>KAS</v>
          </cell>
        </row>
        <row r="331">
          <cell r="A331" t="str">
            <v>4530B</v>
          </cell>
          <cell r="B331" t="str">
            <v>VERSPEELT Filip</v>
          </cell>
          <cell r="C331" t="str">
            <v>KAS</v>
          </cell>
        </row>
        <row r="332">
          <cell r="A332">
            <v>6090</v>
          </cell>
          <cell r="B332" t="str">
            <v>BERGMANS Dion</v>
          </cell>
          <cell r="C332" t="str">
            <v>K.EBC</v>
          </cell>
        </row>
        <row r="333">
          <cell r="A333">
            <v>1071</v>
          </cell>
          <cell r="B333" t="str">
            <v>BILLIET Jelle</v>
          </cell>
          <cell r="C333" t="str">
            <v>K.EBC</v>
          </cell>
        </row>
        <row r="334">
          <cell r="A334">
            <v>6417</v>
          </cell>
          <cell r="B334" t="str">
            <v>BLOMME Jean-Thierry</v>
          </cell>
          <cell r="C334" t="str">
            <v>K.EBC</v>
          </cell>
        </row>
        <row r="335">
          <cell r="A335">
            <v>9057</v>
          </cell>
          <cell r="B335" t="str">
            <v>BONTE William</v>
          </cell>
          <cell r="C335" t="str">
            <v>K.EBC</v>
          </cell>
        </row>
        <row r="336">
          <cell r="A336">
            <v>1046</v>
          </cell>
          <cell r="B336" t="str">
            <v>BRUGGEMAN Franky</v>
          </cell>
          <cell r="C336" t="str">
            <v>K.EBC</v>
          </cell>
        </row>
        <row r="337">
          <cell r="A337">
            <v>9524</v>
          </cell>
          <cell r="B337" t="str">
            <v>CLAERHOUDT Robin</v>
          </cell>
          <cell r="C337" t="str">
            <v>K.EBC</v>
          </cell>
        </row>
        <row r="338">
          <cell r="A338">
            <v>4473</v>
          </cell>
          <cell r="B338" t="str">
            <v>DE BAETS Ronny</v>
          </cell>
          <cell r="C338" t="str">
            <v>K.EBC</v>
          </cell>
        </row>
        <row r="339">
          <cell r="A339">
            <v>9807</v>
          </cell>
          <cell r="B339" t="str">
            <v>DE BRUYCKER Pjer</v>
          </cell>
          <cell r="C339" t="str">
            <v>K.EBC</v>
          </cell>
        </row>
        <row r="340">
          <cell r="A340">
            <v>9525</v>
          </cell>
          <cell r="B340" t="str">
            <v>de JONGE Cor</v>
          </cell>
          <cell r="C340" t="str">
            <v>K.EBC</v>
          </cell>
        </row>
        <row r="341">
          <cell r="A341">
            <v>9067</v>
          </cell>
          <cell r="B341" t="str">
            <v>DE LETTER Sandra</v>
          </cell>
          <cell r="C341" t="str">
            <v>K.EBC</v>
          </cell>
        </row>
        <row r="342">
          <cell r="A342">
            <v>4539</v>
          </cell>
          <cell r="B342" t="str">
            <v>DE MIL Christiaan</v>
          </cell>
          <cell r="C342" t="str">
            <v>K.EBC</v>
          </cell>
        </row>
        <row r="343">
          <cell r="A343">
            <v>4395</v>
          </cell>
          <cell r="B343" t="str">
            <v>DE PAEPE Roland</v>
          </cell>
          <cell r="C343" t="str">
            <v>K.EBC</v>
          </cell>
        </row>
        <row r="344">
          <cell r="A344">
            <v>7474</v>
          </cell>
          <cell r="B344" t="str">
            <v>GEIRNAERT Marc</v>
          </cell>
          <cell r="C344" t="str">
            <v>K.EBC</v>
          </cell>
        </row>
        <row r="345">
          <cell r="A345">
            <v>4544</v>
          </cell>
          <cell r="B345" t="str">
            <v>GEVAERT Michel</v>
          </cell>
          <cell r="C345" t="str">
            <v>K.EBC</v>
          </cell>
        </row>
        <row r="346">
          <cell r="A346">
            <v>4545</v>
          </cell>
          <cell r="B346" t="str">
            <v>GOETHALS Armand</v>
          </cell>
          <cell r="C346" t="str">
            <v>K.EBC</v>
          </cell>
        </row>
        <row r="347">
          <cell r="A347" t="str">
            <v>00560</v>
          </cell>
          <cell r="B347" t="str">
            <v>HERTLEER Carla</v>
          </cell>
          <cell r="C347" t="str">
            <v>K.EBC</v>
          </cell>
        </row>
        <row r="348">
          <cell r="A348">
            <v>5015</v>
          </cell>
          <cell r="B348" t="str">
            <v>HIMSCHOOT Daniel</v>
          </cell>
          <cell r="C348" t="str">
            <v>K.EBC</v>
          </cell>
        </row>
        <row r="349">
          <cell r="A349">
            <v>7479</v>
          </cell>
          <cell r="B349" t="str">
            <v>HONGENAERT Erwin</v>
          </cell>
          <cell r="C349" t="str">
            <v>K.EBC</v>
          </cell>
        </row>
        <row r="350">
          <cell r="A350">
            <v>4548</v>
          </cell>
          <cell r="B350" t="str">
            <v>IMMESOETE Amaat</v>
          </cell>
          <cell r="C350" t="str">
            <v>K.EBC</v>
          </cell>
        </row>
        <row r="351">
          <cell r="A351">
            <v>9267</v>
          </cell>
          <cell r="B351" t="str">
            <v>JANSSEN Willem</v>
          </cell>
          <cell r="C351" t="str">
            <v>K.EBC</v>
          </cell>
        </row>
        <row r="352">
          <cell r="A352">
            <v>8659</v>
          </cell>
          <cell r="B352" t="str">
            <v>LAMPAERT Eddy</v>
          </cell>
          <cell r="C352" t="str">
            <v>K.EBC</v>
          </cell>
        </row>
        <row r="353">
          <cell r="A353">
            <v>1022</v>
          </cell>
          <cell r="B353" t="str">
            <v>MENHEER Leslie</v>
          </cell>
          <cell r="C353" t="str">
            <v>K.EBC</v>
          </cell>
        </row>
        <row r="354">
          <cell r="A354">
            <v>7036</v>
          </cell>
          <cell r="B354" t="str">
            <v>MISMAN Eddy</v>
          </cell>
          <cell r="C354" t="str">
            <v>K.EBC</v>
          </cell>
        </row>
        <row r="355">
          <cell r="A355">
            <v>4558</v>
          </cell>
          <cell r="B355" t="str">
            <v>SIMOENS Wilfried</v>
          </cell>
          <cell r="C355" t="str">
            <v>K.EBC</v>
          </cell>
        </row>
        <row r="356">
          <cell r="A356">
            <v>4482</v>
          </cell>
          <cell r="B356" t="str">
            <v>STAELENS Freddy</v>
          </cell>
          <cell r="C356" t="str">
            <v>K.EBC</v>
          </cell>
        </row>
        <row r="357">
          <cell r="A357">
            <v>4559</v>
          </cell>
          <cell r="B357" t="str">
            <v>STANDAERT Arthur</v>
          </cell>
          <cell r="C357" t="str">
            <v>K.EBC</v>
          </cell>
        </row>
        <row r="358">
          <cell r="A358">
            <v>4609</v>
          </cell>
          <cell r="B358" t="str">
            <v>VAN ACKER Jan</v>
          </cell>
          <cell r="C358" t="str">
            <v>K.EBC</v>
          </cell>
        </row>
        <row r="359">
          <cell r="A359">
            <v>7312</v>
          </cell>
          <cell r="B359" t="str">
            <v>VAN ACKER Johan</v>
          </cell>
          <cell r="C359" t="str">
            <v>K.EBC</v>
          </cell>
        </row>
        <row r="360">
          <cell r="A360">
            <v>6094</v>
          </cell>
          <cell r="B360" t="str">
            <v>VAN ACKER Steven</v>
          </cell>
          <cell r="C360" t="str">
            <v>K.EBC</v>
          </cell>
        </row>
        <row r="361">
          <cell r="A361">
            <v>4561</v>
          </cell>
          <cell r="B361" t="str">
            <v>VAN DAMME Etienne</v>
          </cell>
          <cell r="C361" t="str">
            <v>K.EBC</v>
          </cell>
        </row>
        <row r="362">
          <cell r="A362" t="str">
            <v>9424B</v>
          </cell>
          <cell r="B362" t="str">
            <v>VAN DEN EEDE Marc</v>
          </cell>
          <cell r="C362" t="str">
            <v>K.EBC</v>
          </cell>
        </row>
        <row r="363">
          <cell r="A363">
            <v>6097</v>
          </cell>
          <cell r="B363" t="str">
            <v>VAN DE VOORDE Johan</v>
          </cell>
          <cell r="C363" t="str">
            <v>K.EBC</v>
          </cell>
        </row>
        <row r="364">
          <cell r="A364">
            <v>4490</v>
          </cell>
          <cell r="B364" t="str">
            <v>VAN LANCKER Pierre</v>
          </cell>
          <cell r="C364" t="str">
            <v>K.EBC</v>
          </cell>
        </row>
        <row r="365">
          <cell r="A365">
            <v>4491</v>
          </cell>
          <cell r="B365" t="str">
            <v>VAN SCHUYLENBERGH Jean-Paul</v>
          </cell>
          <cell r="C365" t="str">
            <v>K.EBC</v>
          </cell>
        </row>
        <row r="366">
          <cell r="A366">
            <v>4567</v>
          </cell>
          <cell r="B366" t="str">
            <v>VLERICK Raf</v>
          </cell>
          <cell r="C366" t="str">
            <v>K.EBC</v>
          </cell>
        </row>
        <row r="367">
          <cell r="A367">
            <v>6709</v>
          </cell>
          <cell r="B367" t="str">
            <v>WELVAERT Yves</v>
          </cell>
          <cell r="C367" t="str">
            <v>K.EBC</v>
          </cell>
        </row>
        <row r="368">
          <cell r="A368">
            <v>4392</v>
          </cell>
          <cell r="B368" t="str">
            <v>BOELAERT Eddie</v>
          </cell>
          <cell r="C368" t="str">
            <v>UN</v>
          </cell>
        </row>
        <row r="369">
          <cell r="A369">
            <v>8064</v>
          </cell>
          <cell r="B369" t="str">
            <v>CNOCKAERT Arnold</v>
          </cell>
          <cell r="C369" t="str">
            <v>UN</v>
          </cell>
        </row>
        <row r="370">
          <cell r="A370">
            <v>6433</v>
          </cell>
          <cell r="B370" t="str">
            <v>DE BACKER Luc</v>
          </cell>
          <cell r="C370" t="str">
            <v>UN</v>
          </cell>
        </row>
        <row r="371">
          <cell r="A371" t="str">
            <v>8888B</v>
          </cell>
          <cell r="B371" t="str">
            <v>DE MEYER Erik</v>
          </cell>
          <cell r="C371" t="str">
            <v>UN</v>
          </cell>
        </row>
        <row r="372">
          <cell r="A372">
            <v>4511</v>
          </cell>
          <cell r="B372" t="str">
            <v>DE PAUW Lucien</v>
          </cell>
          <cell r="C372" t="str">
            <v>UN</v>
          </cell>
        </row>
        <row r="373">
          <cell r="A373">
            <v>4399</v>
          </cell>
          <cell r="B373" t="str">
            <v>DIERKENS Antoine</v>
          </cell>
          <cell r="C373" t="str">
            <v>UN</v>
          </cell>
        </row>
        <row r="374">
          <cell r="A374">
            <v>4456</v>
          </cell>
          <cell r="B374" t="str">
            <v>DUPONT Jean-Claude</v>
          </cell>
          <cell r="C374" t="str">
            <v>UN</v>
          </cell>
        </row>
        <row r="375">
          <cell r="A375">
            <v>4513</v>
          </cell>
          <cell r="B375" t="str">
            <v>DUYTSCHAEVER Peter</v>
          </cell>
          <cell r="C375" t="str">
            <v>UN</v>
          </cell>
        </row>
        <row r="376">
          <cell r="A376">
            <v>4514</v>
          </cell>
          <cell r="B376" t="str">
            <v>DUYTSCHAEVER Roger</v>
          </cell>
          <cell r="C376" t="str">
            <v>UN</v>
          </cell>
        </row>
        <row r="377">
          <cell r="A377">
            <v>8148</v>
          </cell>
          <cell r="B377" t="str">
            <v>EVERAERT Santino</v>
          </cell>
          <cell r="C377" t="str">
            <v>UN</v>
          </cell>
        </row>
        <row r="378">
          <cell r="A378">
            <v>7303</v>
          </cell>
          <cell r="B378" t="str">
            <v>FRANCK Franky</v>
          </cell>
          <cell r="C378" t="str">
            <v>UN</v>
          </cell>
        </row>
        <row r="379">
          <cell r="A379">
            <v>9269</v>
          </cell>
          <cell r="B379" t="str">
            <v>GEIRNAERT Emile</v>
          </cell>
          <cell r="C379" t="str">
            <v>UN</v>
          </cell>
        </row>
        <row r="380">
          <cell r="A380">
            <v>4574</v>
          </cell>
          <cell r="B380" t="str">
            <v>HOFMAN Raf</v>
          </cell>
          <cell r="C380" t="str">
            <v>UN</v>
          </cell>
        </row>
        <row r="381">
          <cell r="A381">
            <v>4400</v>
          </cell>
          <cell r="B381" t="str">
            <v>LAMBOTTE Rik</v>
          </cell>
          <cell r="C381" t="str">
            <v>UN</v>
          </cell>
        </row>
        <row r="382">
          <cell r="A382">
            <v>4518</v>
          </cell>
          <cell r="B382" t="str">
            <v>LEURIDON Jean-Pierre</v>
          </cell>
          <cell r="C382" t="str">
            <v>UN</v>
          </cell>
        </row>
        <row r="383">
          <cell r="A383">
            <v>4519</v>
          </cell>
          <cell r="B383" t="str">
            <v>MALFAIT Michel</v>
          </cell>
          <cell r="C383" t="str">
            <v>UN</v>
          </cell>
        </row>
        <row r="384">
          <cell r="A384">
            <v>4520</v>
          </cell>
          <cell r="B384" t="str">
            <v>MARTENS Johan</v>
          </cell>
          <cell r="C384" t="str">
            <v>UN</v>
          </cell>
        </row>
        <row r="385">
          <cell r="A385">
            <v>4732</v>
          </cell>
          <cell r="B385" t="str">
            <v>NACHTERGAELE Geert</v>
          </cell>
          <cell r="C385" t="str">
            <v>UN</v>
          </cell>
        </row>
        <row r="386">
          <cell r="A386">
            <v>8891</v>
          </cell>
          <cell r="B386" t="str">
            <v>PLATEAU Tiani</v>
          </cell>
          <cell r="C386" t="str">
            <v>UN</v>
          </cell>
        </row>
        <row r="387">
          <cell r="A387">
            <v>4965</v>
          </cell>
          <cell r="B387" t="str">
            <v>ROSSEL Bart</v>
          </cell>
          <cell r="C387" t="str">
            <v>UN</v>
          </cell>
        </row>
        <row r="388">
          <cell r="A388">
            <v>4966</v>
          </cell>
          <cell r="B388" t="str">
            <v>ROSSEL Francis</v>
          </cell>
          <cell r="C388" t="str">
            <v>UN</v>
          </cell>
        </row>
        <row r="389">
          <cell r="A389">
            <v>9069</v>
          </cell>
          <cell r="B389" t="str">
            <v>SOMNEL Noël</v>
          </cell>
          <cell r="C389" t="str">
            <v>UN</v>
          </cell>
        </row>
        <row r="390">
          <cell r="A390">
            <v>4407</v>
          </cell>
          <cell r="B390" t="str">
            <v>STEELS Dieter</v>
          </cell>
          <cell r="C390" t="str">
            <v>UN</v>
          </cell>
        </row>
        <row r="391">
          <cell r="A391">
            <v>8660</v>
          </cell>
          <cell r="B391" t="str">
            <v>TEMMERMAN Eduard</v>
          </cell>
          <cell r="C391" t="str">
            <v>UN</v>
          </cell>
        </row>
        <row r="392">
          <cell r="A392">
            <v>4581</v>
          </cell>
          <cell r="B392" t="str">
            <v>VAN HOOYDONK Guy</v>
          </cell>
          <cell r="C392" t="str">
            <v>UN</v>
          </cell>
        </row>
        <row r="393">
          <cell r="A393">
            <v>6930</v>
          </cell>
          <cell r="B393" t="str">
            <v>VERHELST Daniel</v>
          </cell>
          <cell r="C393" t="str">
            <v>UN</v>
          </cell>
        </row>
        <row r="394">
          <cell r="A394">
            <v>8168</v>
          </cell>
          <cell r="B394" t="str">
            <v>VERWEE Julien</v>
          </cell>
          <cell r="C394" t="str">
            <v>UN</v>
          </cell>
        </row>
        <row r="395">
          <cell r="A395">
            <v>7471</v>
          </cell>
          <cell r="B395" t="str">
            <v>WIELEMANS Gustaaf</v>
          </cell>
          <cell r="C395" t="str">
            <v>UN</v>
          </cell>
        </row>
        <row r="396">
          <cell r="A396">
            <v>4531</v>
          </cell>
          <cell r="B396" t="str">
            <v>WULFRANCK Luc</v>
          </cell>
          <cell r="C396" t="str">
            <v>UN</v>
          </cell>
        </row>
        <row r="397">
          <cell r="A397" t="str">
            <v>8897B</v>
          </cell>
          <cell r="B397" t="str">
            <v>BAELE Edmond</v>
          </cell>
          <cell r="C397" t="str">
            <v>KOTM</v>
          </cell>
        </row>
        <row r="398">
          <cell r="A398">
            <v>9129</v>
          </cell>
          <cell r="B398" t="str">
            <v>DE GRAAF Jackie</v>
          </cell>
          <cell r="C398" t="str">
            <v>KOTM</v>
          </cell>
        </row>
        <row r="399">
          <cell r="A399">
            <v>9780</v>
          </cell>
          <cell r="B399" t="str">
            <v>DROSSART Maurice</v>
          </cell>
          <cell r="C399" t="str">
            <v>KOTM</v>
          </cell>
        </row>
        <row r="400">
          <cell r="A400">
            <v>4617</v>
          </cell>
          <cell r="B400" t="str">
            <v>JANSSENS Marcel</v>
          </cell>
          <cell r="C400" t="str">
            <v>KOTM</v>
          </cell>
        </row>
        <row r="401">
          <cell r="A401">
            <v>9238</v>
          </cell>
          <cell r="B401" t="str">
            <v>SIMONS Rudi</v>
          </cell>
          <cell r="C401" t="str">
            <v>KOTM</v>
          </cell>
        </row>
        <row r="402">
          <cell r="A402">
            <v>9777</v>
          </cell>
          <cell r="B402" t="str">
            <v>VAN ACKER Luc</v>
          </cell>
          <cell r="C402" t="str">
            <v>KOTM</v>
          </cell>
        </row>
        <row r="403">
          <cell r="A403">
            <v>8666</v>
          </cell>
          <cell r="B403" t="str">
            <v>BRACKE André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4643</v>
          </cell>
          <cell r="B406" t="str">
            <v>MESURE Freddy</v>
          </cell>
          <cell r="C406" t="str">
            <v>K.ME</v>
          </cell>
        </row>
        <row r="407">
          <cell r="A407">
            <v>8664</v>
          </cell>
          <cell r="B407" t="str">
            <v>OOSTERLINCK Luc</v>
          </cell>
          <cell r="C407" t="str">
            <v>K.ME</v>
          </cell>
        </row>
        <row r="408">
          <cell r="A408">
            <v>8898</v>
          </cell>
          <cell r="B408" t="str">
            <v>RAES Freddy</v>
          </cell>
          <cell r="C408" t="str">
            <v>K.ME</v>
          </cell>
        </row>
        <row r="409">
          <cell r="A409">
            <v>8665</v>
          </cell>
          <cell r="B409" t="str">
            <v>VAN DELSEN Edgard</v>
          </cell>
          <cell r="C409" t="str">
            <v>K.ME</v>
          </cell>
        </row>
        <row r="410">
          <cell r="A410">
            <v>4415</v>
          </cell>
          <cell r="B410" t="str">
            <v>VANPETEGHEM Alex</v>
          </cell>
          <cell r="C410" t="str">
            <v>K.ME</v>
          </cell>
        </row>
        <row r="411">
          <cell r="A411">
            <v>4443</v>
          </cell>
          <cell r="B411" t="str">
            <v>VERBEKEN Albert</v>
          </cell>
          <cell r="C411" t="str">
            <v>K.ME</v>
          </cell>
        </row>
        <row r="412">
          <cell r="A412"/>
          <cell r="B412"/>
          <cell r="C412"/>
        </row>
        <row r="413">
          <cell r="A413"/>
          <cell r="B413"/>
          <cell r="C413">
            <v>202</v>
          </cell>
        </row>
        <row r="414">
          <cell r="A414"/>
          <cell r="B414"/>
          <cell r="C414"/>
        </row>
        <row r="415">
          <cell r="A415"/>
          <cell r="B415"/>
          <cell r="C415"/>
        </row>
        <row r="416">
          <cell r="A416">
            <v>5717</v>
          </cell>
          <cell r="B416" t="str">
            <v>ACX Dirk</v>
          </cell>
          <cell r="C416" t="str">
            <v>WOH</v>
          </cell>
        </row>
        <row r="417">
          <cell r="A417">
            <v>9856</v>
          </cell>
          <cell r="B417" t="str">
            <v>ALGOET Marc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 t="str">
            <v>00844</v>
          </cell>
          <cell r="B420" t="str">
            <v>DEVOS Claude</v>
          </cell>
          <cell r="C420" t="str">
            <v>WOH</v>
          </cell>
        </row>
        <row r="421">
          <cell r="A421">
            <v>4691</v>
          </cell>
          <cell r="B421" t="str">
            <v>D'HONDT Hervé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7316</v>
          </cell>
          <cell r="B423" t="str">
            <v>RONDELE Freddy</v>
          </cell>
          <cell r="C423" t="str">
            <v>WOH</v>
          </cell>
        </row>
        <row r="424">
          <cell r="A424">
            <v>9271</v>
          </cell>
          <cell r="B424" t="str">
            <v>VAN ACKER Frank</v>
          </cell>
          <cell r="C424" t="str">
            <v>WOH</v>
          </cell>
        </row>
        <row r="425">
          <cell r="A425">
            <v>8528</v>
          </cell>
          <cell r="B425" t="str">
            <v>VAN ACKER Jozef</v>
          </cell>
          <cell r="C425" t="str">
            <v>WOH</v>
          </cell>
        </row>
        <row r="426">
          <cell r="A426">
            <v>4702</v>
          </cell>
          <cell r="B426" t="str">
            <v>BEGHIN Bernard</v>
          </cell>
          <cell r="C426" t="str">
            <v>RT</v>
          </cell>
        </row>
        <row r="427">
          <cell r="A427">
            <v>4740</v>
          </cell>
          <cell r="B427" t="str">
            <v>BEGHIN Julien</v>
          </cell>
          <cell r="C427" t="str">
            <v>RT</v>
          </cell>
        </row>
        <row r="428">
          <cell r="A428">
            <v>6441</v>
          </cell>
          <cell r="B428" t="str">
            <v>BERRIER Jean-Pierre</v>
          </cell>
          <cell r="C428" t="str">
            <v>RT</v>
          </cell>
        </row>
        <row r="429">
          <cell r="A429">
            <v>9076</v>
          </cell>
          <cell r="B429" t="str">
            <v>DELPLANQUE Fabien</v>
          </cell>
          <cell r="C429" t="str">
            <v>RT</v>
          </cell>
        </row>
        <row r="430">
          <cell r="A430">
            <v>4709</v>
          </cell>
          <cell r="B430" t="str">
            <v>DESBONNEZ Philippe</v>
          </cell>
          <cell r="C430" t="str">
            <v>RT</v>
          </cell>
        </row>
        <row r="431">
          <cell r="A431">
            <v>7542</v>
          </cell>
          <cell r="B431" t="str">
            <v>DESTAILLEUR Patrick</v>
          </cell>
          <cell r="C431" t="str">
            <v>RT</v>
          </cell>
        </row>
        <row r="432">
          <cell r="A432">
            <v>4710</v>
          </cell>
          <cell r="B432" t="str">
            <v>EQUIPART Pierre</v>
          </cell>
          <cell r="C432" t="str">
            <v>RT</v>
          </cell>
        </row>
        <row r="433">
          <cell r="A433">
            <v>9075</v>
          </cell>
          <cell r="B433" t="str">
            <v>FLORIN Marc</v>
          </cell>
          <cell r="C433" t="str">
            <v>RT</v>
          </cell>
        </row>
        <row r="434">
          <cell r="A434">
            <v>9272</v>
          </cell>
          <cell r="B434" t="str">
            <v>GUENEZ Christophe</v>
          </cell>
          <cell r="C434" t="str">
            <v>RT</v>
          </cell>
        </row>
        <row r="435">
          <cell r="A435">
            <v>4715</v>
          </cell>
          <cell r="B435" t="str">
            <v>LAMPE Guy</v>
          </cell>
          <cell r="C435" t="str">
            <v>RT</v>
          </cell>
        </row>
        <row r="436">
          <cell r="A436">
            <v>4714</v>
          </cell>
          <cell r="B436" t="str">
            <v>LAMOTE Francis</v>
          </cell>
          <cell r="C436" t="str">
            <v>RT</v>
          </cell>
        </row>
        <row r="437">
          <cell r="A437">
            <v>8694</v>
          </cell>
          <cell r="B437" t="str">
            <v>VANDEMAELE Paul-André</v>
          </cell>
          <cell r="C437" t="str">
            <v>RT</v>
          </cell>
        </row>
        <row r="438">
          <cell r="A438">
            <v>9435</v>
          </cell>
          <cell r="B438" t="str">
            <v>VERCAMPST Rémy</v>
          </cell>
          <cell r="C438" t="str">
            <v>RT</v>
          </cell>
        </row>
        <row r="439">
          <cell r="A439">
            <v>4703</v>
          </cell>
          <cell r="B439" t="str">
            <v>BEGHIN Frédéric</v>
          </cell>
          <cell r="C439" t="str">
            <v>KK</v>
          </cell>
        </row>
        <row r="440">
          <cell r="A440">
            <v>9078</v>
          </cell>
          <cell r="B440" t="str">
            <v>BEKAERT Bernhard</v>
          </cell>
          <cell r="C440" t="str">
            <v>KK</v>
          </cell>
        </row>
        <row r="441">
          <cell r="A441">
            <v>1150</v>
          </cell>
          <cell r="B441" t="str">
            <v>BRANTS Ronny</v>
          </cell>
          <cell r="C441" t="str">
            <v>KK</v>
          </cell>
        </row>
        <row r="442">
          <cell r="A442">
            <v>9968</v>
          </cell>
          <cell r="B442" t="str">
            <v>BRUYERE Michel</v>
          </cell>
          <cell r="C442" t="str">
            <v>KK</v>
          </cell>
        </row>
        <row r="443">
          <cell r="A443">
            <v>3508</v>
          </cell>
          <cell r="B443" t="str">
            <v>BUYLE Stany</v>
          </cell>
          <cell r="C443" t="str">
            <v>KK</v>
          </cell>
        </row>
        <row r="444">
          <cell r="A444">
            <v>9529</v>
          </cell>
          <cell r="B444" t="str">
            <v>CALLAERT Alain</v>
          </cell>
          <cell r="C444" t="str">
            <v>KK</v>
          </cell>
        </row>
        <row r="445">
          <cell r="A445">
            <v>1059</v>
          </cell>
          <cell r="B445" t="str">
            <v>CARDON Eddy</v>
          </cell>
          <cell r="C445" t="str">
            <v>KK</v>
          </cell>
        </row>
        <row r="446">
          <cell r="A446" t="str">
            <v>LK</v>
          </cell>
          <cell r="B446" t="str">
            <v>CARDON Steve</v>
          </cell>
          <cell r="C446" t="str">
            <v>KK</v>
          </cell>
        </row>
        <row r="447">
          <cell r="A447">
            <v>7401</v>
          </cell>
          <cell r="B447" t="str">
            <v>CHRISTIANI Dave</v>
          </cell>
          <cell r="C447" t="str">
            <v>KK</v>
          </cell>
        </row>
        <row r="448">
          <cell r="A448">
            <v>7457</v>
          </cell>
          <cell r="B448" t="str">
            <v>COECK Bjorn</v>
          </cell>
          <cell r="C448" t="str">
            <v>KK</v>
          </cell>
        </row>
        <row r="449">
          <cell r="A449">
            <v>2568</v>
          </cell>
          <cell r="B449" t="str">
            <v>CORNELISSEN Jacky</v>
          </cell>
          <cell r="C449" t="str">
            <v>KK</v>
          </cell>
        </row>
        <row r="450">
          <cell r="A450">
            <v>1116</v>
          </cell>
          <cell r="B450" t="str">
            <v>DE BECKER Jean-Jacques</v>
          </cell>
          <cell r="C450" t="str">
            <v>KK</v>
          </cell>
        </row>
        <row r="451">
          <cell r="A451">
            <v>4708</v>
          </cell>
          <cell r="B451" t="str">
            <v>DENNEULIN Frédéric</v>
          </cell>
          <cell r="C451" t="str">
            <v>KK</v>
          </cell>
        </row>
        <row r="452">
          <cell r="A452" t="str">
            <v>9143B</v>
          </cell>
          <cell r="B452" t="str">
            <v>DENEUT Johan</v>
          </cell>
          <cell r="C452" t="str">
            <v>KK</v>
          </cell>
        </row>
        <row r="453">
          <cell r="A453">
            <v>6730</v>
          </cell>
          <cell r="B453" t="str">
            <v>DENOULET Johan</v>
          </cell>
          <cell r="C453" t="str">
            <v>KK</v>
          </cell>
        </row>
        <row r="454">
          <cell r="A454">
            <v>1053</v>
          </cell>
          <cell r="B454" t="str">
            <v>DESPREZ Jean-Pierre</v>
          </cell>
          <cell r="C454" t="str">
            <v>KK</v>
          </cell>
        </row>
        <row r="455">
          <cell r="A455" t="str">
            <v>00696</v>
          </cell>
          <cell r="B455" t="str">
            <v>DEVOLDERE Eric</v>
          </cell>
          <cell r="C455" t="str">
            <v>KK</v>
          </cell>
        </row>
        <row r="456">
          <cell r="A456">
            <v>8696</v>
          </cell>
          <cell r="B456" t="str">
            <v>DORARD Steve</v>
          </cell>
          <cell r="C456" t="str">
            <v>KK</v>
          </cell>
        </row>
        <row r="457">
          <cell r="A457">
            <v>9779</v>
          </cell>
          <cell r="B457" t="str">
            <v>FLORENT Julien</v>
          </cell>
          <cell r="C457" t="str">
            <v>KK</v>
          </cell>
        </row>
        <row r="458">
          <cell r="A458">
            <v>4589</v>
          </cell>
          <cell r="B458" t="str">
            <v>GODEFROIDT Frédéric</v>
          </cell>
          <cell r="C458" t="str">
            <v>KK</v>
          </cell>
        </row>
        <row r="459">
          <cell r="A459" t="str">
            <v>00248</v>
          </cell>
          <cell r="B459" t="str">
            <v>HUYSENTRUYT Eric</v>
          </cell>
          <cell r="C459" t="str">
            <v>KK</v>
          </cell>
        </row>
        <row r="460">
          <cell r="A460">
            <v>4730</v>
          </cell>
          <cell r="B460" t="str">
            <v>LAGAGE Roger</v>
          </cell>
          <cell r="C460" t="str">
            <v>KK</v>
          </cell>
        </row>
        <row r="461">
          <cell r="A461">
            <v>8125</v>
          </cell>
          <cell r="B461" t="str">
            <v>LANDRIEU Jan</v>
          </cell>
          <cell r="C461" t="str">
            <v>KK</v>
          </cell>
        </row>
        <row r="462">
          <cell r="A462">
            <v>8714</v>
          </cell>
          <cell r="B462" t="str">
            <v>LOOSVELDT Frank</v>
          </cell>
          <cell r="C462" t="str">
            <v>KK</v>
          </cell>
        </row>
        <row r="463">
          <cell r="A463" t="str">
            <v>00401</v>
          </cell>
          <cell r="B463" t="str">
            <v>MALESIS Pierre</v>
          </cell>
          <cell r="C463" t="str">
            <v>KK</v>
          </cell>
        </row>
        <row r="464">
          <cell r="A464">
            <v>8425</v>
          </cell>
          <cell r="B464" t="str">
            <v>MILLET Michel</v>
          </cell>
          <cell r="C464" t="str">
            <v>KK</v>
          </cell>
        </row>
        <row r="465">
          <cell r="A465">
            <v>8159</v>
          </cell>
          <cell r="B465" t="str">
            <v>MONSOREZ Michel</v>
          </cell>
          <cell r="C465" t="str">
            <v>KK</v>
          </cell>
        </row>
        <row r="466">
          <cell r="A466">
            <v>4680</v>
          </cell>
          <cell r="B466" t="str">
            <v>RAVESTIJN Martin</v>
          </cell>
          <cell r="C466" t="str">
            <v>KK</v>
          </cell>
        </row>
        <row r="467">
          <cell r="A467">
            <v>7129</v>
          </cell>
          <cell r="B467" t="str">
            <v>ROELANTS Frédéric</v>
          </cell>
          <cell r="C467" t="str">
            <v>KK</v>
          </cell>
        </row>
        <row r="468">
          <cell r="A468">
            <v>7913</v>
          </cell>
          <cell r="B468" t="str">
            <v xml:space="preserve">STOPIN Gilles </v>
          </cell>
          <cell r="C468" t="str">
            <v>KK</v>
          </cell>
        </row>
        <row r="469">
          <cell r="A469">
            <v>4736</v>
          </cell>
          <cell r="B469" t="str">
            <v>VAN COILLIE Francky</v>
          </cell>
          <cell r="C469" t="str">
            <v>KK</v>
          </cell>
        </row>
        <row r="470">
          <cell r="A470" t="str">
            <v>00360</v>
          </cell>
          <cell r="B470" t="str">
            <v>VANDAELE Eric</v>
          </cell>
          <cell r="C470" t="str">
            <v>KK</v>
          </cell>
        </row>
        <row r="471">
          <cell r="A471">
            <v>8735</v>
          </cell>
          <cell r="B471" t="str">
            <v>VAN DEN BUVERIE Eric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4737</v>
          </cell>
          <cell r="B473" t="str">
            <v>VANGANSBEKE Luc</v>
          </cell>
          <cell r="C473" t="str">
            <v>KK</v>
          </cell>
        </row>
        <row r="474">
          <cell r="A474" t="str">
            <v>LK</v>
          </cell>
          <cell r="B474" t="str">
            <v>CARDON Steve</v>
          </cell>
          <cell r="C474" t="str">
            <v>KK</v>
          </cell>
        </row>
        <row r="475">
          <cell r="A475">
            <v>4725</v>
          </cell>
          <cell r="B475" t="str">
            <v>VANONACKER Patrick</v>
          </cell>
          <cell r="C475" t="str">
            <v>KK</v>
          </cell>
        </row>
        <row r="476">
          <cell r="A476">
            <v>4799</v>
          </cell>
          <cell r="B476" t="str">
            <v>VERCOUILLIE José</v>
          </cell>
          <cell r="C476" t="str">
            <v>KK</v>
          </cell>
        </row>
        <row r="477">
          <cell r="A477">
            <v>1055</v>
          </cell>
          <cell r="B477" t="str">
            <v>BRUWIER Erwin</v>
          </cell>
          <cell r="C477" t="str">
            <v>DOS</v>
          </cell>
        </row>
        <row r="478">
          <cell r="A478">
            <v>9957</v>
          </cell>
          <cell r="B478" t="str">
            <v>BRUWIER Ludwin</v>
          </cell>
          <cell r="C478" t="str">
            <v>DOS</v>
          </cell>
        </row>
        <row r="479">
          <cell r="A479">
            <v>4762</v>
          </cell>
          <cell r="B479" t="str">
            <v>CASTELEYN Henk</v>
          </cell>
          <cell r="C479" t="str">
            <v>DOS</v>
          </cell>
        </row>
        <row r="480">
          <cell r="A480">
            <v>4763</v>
          </cell>
          <cell r="B480" t="str">
            <v>CASTELEYN Rik</v>
          </cell>
          <cell r="C480" t="str">
            <v>DOS</v>
          </cell>
        </row>
        <row r="481">
          <cell r="A481">
            <v>4765</v>
          </cell>
          <cell r="B481" t="str">
            <v>DEBAES Peter</v>
          </cell>
          <cell r="C481" t="str">
            <v>DOS</v>
          </cell>
        </row>
        <row r="482">
          <cell r="A482">
            <v>9958</v>
          </cell>
          <cell r="B482" t="str">
            <v>DEBLAUWE Dimiitri</v>
          </cell>
          <cell r="C482" t="str">
            <v>DOS</v>
          </cell>
        </row>
        <row r="483">
          <cell r="A483" t="str">
            <v>00883</v>
          </cell>
          <cell r="B483" t="str">
            <v>DECONINCK Franky</v>
          </cell>
          <cell r="C483" t="str">
            <v>DOS</v>
          </cell>
        </row>
        <row r="484">
          <cell r="A484">
            <v>4768</v>
          </cell>
          <cell r="B484" t="str">
            <v>DEDIER Georges</v>
          </cell>
          <cell r="C484" t="str">
            <v>DOS</v>
          </cell>
        </row>
        <row r="485">
          <cell r="A485">
            <v>8156</v>
          </cell>
          <cell r="B485" t="str">
            <v>DETOLLENAERE Jonny</v>
          </cell>
          <cell r="C485" t="str">
            <v>DOS</v>
          </cell>
        </row>
        <row r="486">
          <cell r="A486" t="str">
            <v>00649</v>
          </cell>
          <cell r="B486" t="str">
            <v>DUTRY LUC</v>
          </cell>
          <cell r="C486" t="str">
            <v>DOS</v>
          </cell>
        </row>
        <row r="487">
          <cell r="A487">
            <v>4774</v>
          </cell>
          <cell r="B487" t="str">
            <v>DUYCK Peter</v>
          </cell>
          <cell r="C487" t="str">
            <v>DOS</v>
          </cell>
        </row>
        <row r="488">
          <cell r="A488">
            <v>1061</v>
          </cell>
          <cell r="B488" t="str">
            <v>GELDHOF Frank</v>
          </cell>
          <cell r="C488" t="str">
            <v>DOS</v>
          </cell>
        </row>
        <row r="489">
          <cell r="A489">
            <v>7697</v>
          </cell>
          <cell r="B489" t="str">
            <v>GHESQUIERE Jozef</v>
          </cell>
          <cell r="C489" t="str">
            <v>DOS</v>
          </cell>
        </row>
        <row r="490">
          <cell r="A490">
            <v>9018</v>
          </cell>
          <cell r="B490" t="str">
            <v>GHEVART Jean</v>
          </cell>
          <cell r="C490" t="str">
            <v>DOS</v>
          </cell>
        </row>
        <row r="491">
          <cell r="A491">
            <v>4776</v>
          </cell>
          <cell r="B491" t="str">
            <v>HOUTHAEVE Jean-Marie</v>
          </cell>
          <cell r="C491" t="str">
            <v>DOS</v>
          </cell>
        </row>
        <row r="492">
          <cell r="A492" t="str">
            <v>4550B</v>
          </cell>
          <cell r="B492" t="str">
            <v>KESTELOOT Patrick</v>
          </cell>
          <cell r="C492" t="str">
            <v>DOS</v>
          </cell>
        </row>
        <row r="493">
          <cell r="A493" t="str">
            <v>00645</v>
          </cell>
          <cell r="B493" t="str">
            <v>LEENKNECHT Bertrand</v>
          </cell>
          <cell r="C493" t="str">
            <v>DOS</v>
          </cell>
        </row>
        <row r="494">
          <cell r="A494">
            <v>4778</v>
          </cell>
          <cell r="B494" t="str">
            <v>LEYN Philippe</v>
          </cell>
          <cell r="C494" t="str">
            <v>DOS</v>
          </cell>
        </row>
        <row r="495">
          <cell r="A495">
            <v>8697</v>
          </cell>
          <cell r="B495" t="str">
            <v>MELNYTSCHENKO Cédric</v>
          </cell>
          <cell r="C495" t="str">
            <v>DOS</v>
          </cell>
        </row>
        <row r="496">
          <cell r="A496" t="str">
            <v>00988</v>
          </cell>
          <cell r="B496" t="str">
            <v>MEMMI Gianluca</v>
          </cell>
          <cell r="C496" t="str">
            <v>DOS</v>
          </cell>
        </row>
        <row r="497">
          <cell r="A497">
            <v>4693</v>
          </cell>
          <cell r="B497" t="str">
            <v>MOSTREY Peter</v>
          </cell>
          <cell r="C497" t="str">
            <v>DOS</v>
          </cell>
        </row>
        <row r="498">
          <cell r="A498">
            <v>4733</v>
          </cell>
          <cell r="B498" t="str">
            <v>NUYTTENS Gino</v>
          </cell>
          <cell r="C498" t="str">
            <v>DOS</v>
          </cell>
        </row>
        <row r="499">
          <cell r="A499" t="str">
            <v>00650</v>
          </cell>
          <cell r="B499" t="str">
            <v>ONBEKENT Michel</v>
          </cell>
          <cell r="C499" t="str">
            <v>DOS</v>
          </cell>
        </row>
        <row r="500">
          <cell r="A500" t="str">
            <v>00648</v>
          </cell>
          <cell r="B500" t="str">
            <v>PLANCKE Filip</v>
          </cell>
          <cell r="C500" t="str">
            <v>DOS</v>
          </cell>
        </row>
        <row r="501">
          <cell r="A501">
            <v>8705</v>
          </cell>
          <cell r="B501" t="str">
            <v>STEVENS Ilse</v>
          </cell>
          <cell r="C501" t="str">
            <v>DOS</v>
          </cell>
        </row>
        <row r="502">
          <cell r="A502" t="str">
            <v>00994</v>
          </cell>
          <cell r="B502" t="str">
            <v>TRENTINO Ismael</v>
          </cell>
          <cell r="C502" t="str">
            <v>DOS</v>
          </cell>
        </row>
        <row r="503">
          <cell r="A503">
            <v>4738</v>
          </cell>
          <cell r="B503" t="str">
            <v>VANDENDRIESSCHE Philippe</v>
          </cell>
          <cell r="C503" t="str">
            <v>DOS</v>
          </cell>
        </row>
        <row r="504">
          <cell r="A504">
            <v>8090</v>
          </cell>
          <cell r="B504" t="str">
            <v>VANLAUWE Stephan</v>
          </cell>
          <cell r="C504" t="str">
            <v>DOS</v>
          </cell>
        </row>
        <row r="505">
          <cell r="A505">
            <v>9766</v>
          </cell>
          <cell r="B505" t="str">
            <v>VANNESTE Philip</v>
          </cell>
          <cell r="C505" t="str">
            <v>DOS</v>
          </cell>
        </row>
        <row r="506">
          <cell r="A506">
            <v>2299</v>
          </cell>
          <cell r="B506" t="str">
            <v>VANTHOURNOUT Michel</v>
          </cell>
          <cell r="C506" t="str">
            <v>DOS</v>
          </cell>
        </row>
        <row r="507">
          <cell r="A507">
            <v>9045</v>
          </cell>
          <cell r="B507" t="str">
            <v>WALLART Jean-Charles</v>
          </cell>
          <cell r="C507" t="str">
            <v>DOS</v>
          </cell>
        </row>
        <row r="508">
          <cell r="A508">
            <v>4759</v>
          </cell>
          <cell r="B508" t="str">
            <v>WARLOP Luc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1060</v>
          </cell>
          <cell r="B510" t="str">
            <v>WITTEVRONGEL Dirk</v>
          </cell>
          <cell r="C510" t="str">
            <v>DOS</v>
          </cell>
        </row>
        <row r="511">
          <cell r="A511">
            <v>4659</v>
          </cell>
          <cell r="B511" t="str">
            <v>BAS Jacques</v>
          </cell>
          <cell r="C511" t="str">
            <v>K.GHOK</v>
          </cell>
        </row>
        <row r="512">
          <cell r="A512">
            <v>6435</v>
          </cell>
          <cell r="B512" t="str">
            <v>BELAEY Danny</v>
          </cell>
          <cell r="C512" t="str">
            <v>K.GHOK</v>
          </cell>
        </row>
        <row r="513">
          <cell r="A513" t="str">
            <v>00785</v>
          </cell>
          <cell r="B513" t="str">
            <v>BOONAERT André</v>
          </cell>
          <cell r="C513" t="str">
            <v>K.GHOK</v>
          </cell>
        </row>
        <row r="514">
          <cell r="A514">
            <v>7689</v>
          </cell>
          <cell r="B514" t="str">
            <v>BOSSAERT Dirk</v>
          </cell>
          <cell r="C514" t="str">
            <v>K.GHOK</v>
          </cell>
        </row>
        <row r="515">
          <cell r="A515" t="str">
            <v>00644</v>
          </cell>
          <cell r="B515" t="str">
            <v>BOSSUYT Eddy</v>
          </cell>
          <cell r="C515" t="str">
            <v>K.GHOK</v>
          </cell>
        </row>
        <row r="516">
          <cell r="A516">
            <v>4789</v>
          </cell>
          <cell r="B516" t="str">
            <v>CAPPELLE Herwig</v>
          </cell>
          <cell r="C516" t="str">
            <v>K.GHOK</v>
          </cell>
        </row>
        <row r="517">
          <cell r="A517">
            <v>9855</v>
          </cell>
          <cell r="B517" t="str">
            <v>CARDOEN Kurt</v>
          </cell>
          <cell r="C517" t="str">
            <v>K.GHOK</v>
          </cell>
        </row>
        <row r="518">
          <cell r="A518">
            <v>7308</v>
          </cell>
          <cell r="B518" t="str">
            <v>CLAUS Gino</v>
          </cell>
          <cell r="C518" t="str">
            <v>K.GHOK</v>
          </cell>
        </row>
        <row r="519">
          <cell r="A519" t="str">
            <v>00557</v>
          </cell>
          <cell r="B519" t="str">
            <v>DEBIE Donald</v>
          </cell>
          <cell r="C519" t="str">
            <v>K.GHOK</v>
          </cell>
        </row>
        <row r="520">
          <cell r="A520">
            <v>8688</v>
          </cell>
          <cell r="B520" t="str">
            <v>DECEUNINCK Kurt</v>
          </cell>
          <cell r="C520" t="str">
            <v>K.GHOK</v>
          </cell>
        </row>
        <row r="521">
          <cell r="A521">
            <v>8513</v>
          </cell>
          <cell r="B521" t="str">
            <v>DECOCK Johan</v>
          </cell>
          <cell r="C521" t="str">
            <v>K.GHOK</v>
          </cell>
        </row>
        <row r="522">
          <cell r="A522">
            <v>9440</v>
          </cell>
          <cell r="B522" t="str">
            <v>DECOCK Stephan</v>
          </cell>
          <cell r="C522" t="str">
            <v>K.GHOK</v>
          </cell>
        </row>
        <row r="523">
          <cell r="A523" t="str">
            <v>00445</v>
          </cell>
          <cell r="B523" t="str">
            <v>DE PRAETERE Philippe</v>
          </cell>
          <cell r="C523" t="str">
            <v>K.GHOK</v>
          </cell>
        </row>
        <row r="524">
          <cell r="A524">
            <v>9437</v>
          </cell>
          <cell r="B524" t="str">
            <v>D'HAEYER Rémy</v>
          </cell>
          <cell r="C524" t="str">
            <v>K.GHOK</v>
          </cell>
        </row>
        <row r="525">
          <cell r="A525" t="str">
            <v>00788</v>
          </cell>
          <cell r="B525" t="str">
            <v>DELAERE Kevin</v>
          </cell>
          <cell r="C525" t="str">
            <v>K.GHOK</v>
          </cell>
        </row>
        <row r="526">
          <cell r="A526" t="str">
            <v>00790</v>
          </cell>
          <cell r="B526" t="str">
            <v>DELVA Johan</v>
          </cell>
          <cell r="C526" t="str">
            <v>K.GHOK</v>
          </cell>
        </row>
        <row r="527">
          <cell r="A527">
            <v>4790</v>
          </cell>
          <cell r="B527" t="str">
            <v>DE MOOR Frederik</v>
          </cell>
          <cell r="C527" t="str">
            <v>K.GHOK</v>
          </cell>
        </row>
        <row r="528">
          <cell r="A528">
            <v>4791</v>
          </cell>
          <cell r="B528" t="str">
            <v>DE MOOR Willy</v>
          </cell>
          <cell r="C528" t="str">
            <v>K.GHOK</v>
          </cell>
        </row>
        <row r="529">
          <cell r="A529">
            <v>9143</v>
          </cell>
          <cell r="B529" t="str">
            <v>DENEUT Johan</v>
          </cell>
          <cell r="C529" t="str">
            <v>K.GHOK</v>
          </cell>
        </row>
        <row r="530">
          <cell r="A530">
            <v>9785</v>
          </cell>
          <cell r="B530" t="str">
            <v>DE SMET Wim</v>
          </cell>
          <cell r="C530" t="str">
            <v>K.GHOK</v>
          </cell>
        </row>
        <row r="531">
          <cell r="A531">
            <v>4793</v>
          </cell>
          <cell r="B531" t="str">
            <v>DETAVERNIER Hendrik</v>
          </cell>
          <cell r="C531" t="str">
            <v>K.GHOK</v>
          </cell>
        </row>
        <row r="532">
          <cell r="A532">
            <v>9783</v>
          </cell>
          <cell r="B532" t="str">
            <v>DEVOLDER Freddy</v>
          </cell>
          <cell r="C532" t="str">
            <v>K.GHOK</v>
          </cell>
        </row>
        <row r="533">
          <cell r="A533">
            <v>8873</v>
          </cell>
          <cell r="B533" t="str">
            <v>DEVOS Claude</v>
          </cell>
          <cell r="C533" t="str">
            <v>K.GHOK</v>
          </cell>
        </row>
        <row r="534">
          <cell r="A534" t="str">
            <v>8047B</v>
          </cell>
          <cell r="B534" t="str">
            <v>DEVRIENDT Bart</v>
          </cell>
          <cell r="C534" t="str">
            <v>K.GHOK</v>
          </cell>
        </row>
        <row r="535">
          <cell r="A535" t="str">
            <v>00791</v>
          </cell>
          <cell r="B535" t="str">
            <v>DEWAEGENEERE Ronny</v>
          </cell>
          <cell r="C535" t="str">
            <v>K.GHOK</v>
          </cell>
        </row>
        <row r="536">
          <cell r="A536">
            <v>7814</v>
          </cell>
          <cell r="B536" t="str">
            <v>DEWILDE Johan</v>
          </cell>
          <cell r="C536" t="str">
            <v>K.GHOK</v>
          </cell>
        </row>
        <row r="537">
          <cell r="A537" t="str">
            <v>4147B</v>
          </cell>
          <cell r="B537" t="str">
            <v>D'HONT Steven</v>
          </cell>
          <cell r="C537" t="str">
            <v>K.GHOK</v>
          </cell>
        </row>
        <row r="538">
          <cell r="A538">
            <v>7458</v>
          </cell>
          <cell r="B538" t="str">
            <v>DUMON Eddy</v>
          </cell>
          <cell r="C538" t="str">
            <v>K.GHOK</v>
          </cell>
        </row>
        <row r="539">
          <cell r="A539" t="str">
            <v>00793</v>
          </cell>
          <cell r="B539" t="str">
            <v>GHESQUIERE Eric</v>
          </cell>
          <cell r="C539" t="str">
            <v>K.GHOK</v>
          </cell>
        </row>
        <row r="540">
          <cell r="A540">
            <v>4775</v>
          </cell>
          <cell r="B540" t="str">
            <v>GOETHALS Didier</v>
          </cell>
          <cell r="C540" t="str">
            <v>K.GHOK</v>
          </cell>
        </row>
        <row r="541">
          <cell r="A541" t="str">
            <v>00283</v>
          </cell>
          <cell r="B541" t="str">
            <v>GORLEER Omer</v>
          </cell>
          <cell r="C541" t="str">
            <v>K.GHOK</v>
          </cell>
        </row>
        <row r="542">
          <cell r="A542">
            <v>7499</v>
          </cell>
          <cell r="B542" t="str">
            <v>GRAYE André</v>
          </cell>
          <cell r="C542" t="str">
            <v>K.GHOK</v>
          </cell>
        </row>
        <row r="543">
          <cell r="A543">
            <v>4435</v>
          </cell>
          <cell r="B543" t="str">
            <v>HERREMAN Roger</v>
          </cell>
          <cell r="C543" t="str">
            <v>K.GHOK</v>
          </cell>
        </row>
        <row r="544">
          <cell r="A544">
            <v>9079</v>
          </cell>
          <cell r="B544" t="str">
            <v>HIMPE Jean</v>
          </cell>
          <cell r="C544" t="str">
            <v>K.GHOK</v>
          </cell>
        </row>
        <row r="545">
          <cell r="A545">
            <v>9502</v>
          </cell>
          <cell r="B545" t="str">
            <v>HIMPE Jérémy</v>
          </cell>
          <cell r="C545" t="str">
            <v>K.GHOK</v>
          </cell>
        </row>
        <row r="546">
          <cell r="A546">
            <v>9511</v>
          </cell>
          <cell r="B546" t="str">
            <v>HOUSSIN Mario</v>
          </cell>
          <cell r="C546" t="str">
            <v>K.GHOK</v>
          </cell>
        </row>
        <row r="547">
          <cell r="A547">
            <v>7823</v>
          </cell>
          <cell r="B547" t="str">
            <v>JOYE Robert</v>
          </cell>
          <cell r="C547" t="str">
            <v>K.GHOK</v>
          </cell>
        </row>
        <row r="548">
          <cell r="A548" t="str">
            <v>00795</v>
          </cell>
          <cell r="B548" t="str">
            <v>LAMMENS Raf</v>
          </cell>
          <cell r="C548" t="str">
            <v>K.GHOK</v>
          </cell>
        </row>
        <row r="549">
          <cell r="A549" t="str">
            <v>00796</v>
          </cell>
          <cell r="B549" t="str">
            <v>LANNOO Marcel</v>
          </cell>
          <cell r="C549" t="str">
            <v>K.GHOK</v>
          </cell>
        </row>
        <row r="550">
          <cell r="A550">
            <v>9433</v>
          </cell>
          <cell r="B550" t="str">
            <v>LATRUWE Nicolas</v>
          </cell>
          <cell r="C550" t="str">
            <v>K.GHOK</v>
          </cell>
        </row>
        <row r="551">
          <cell r="A551">
            <v>4551</v>
          </cell>
          <cell r="B551" t="str">
            <v>LEMAN Gwen</v>
          </cell>
          <cell r="C551" t="str">
            <v>K.GHOK</v>
          </cell>
        </row>
        <row r="552">
          <cell r="A552" t="str">
            <v>00798</v>
          </cell>
          <cell r="B552" t="str">
            <v>LOUAGIE Bernard</v>
          </cell>
          <cell r="C552" t="str">
            <v>K.GHOK</v>
          </cell>
        </row>
        <row r="553">
          <cell r="A553">
            <v>1143</v>
          </cell>
          <cell r="B553" t="str">
            <v>LOUAGIE Bjorn</v>
          </cell>
          <cell r="C553" t="str">
            <v>K.GHOK</v>
          </cell>
        </row>
        <row r="554">
          <cell r="A554">
            <v>5746</v>
          </cell>
          <cell r="B554" t="str">
            <v>NICHELSON Pascal</v>
          </cell>
          <cell r="C554" t="str">
            <v>K.GHOK</v>
          </cell>
        </row>
        <row r="555">
          <cell r="A555">
            <v>4656</v>
          </cell>
          <cell r="B555" t="str">
            <v>POLLIE Luc</v>
          </cell>
          <cell r="C555" t="str">
            <v>K.GHOK</v>
          </cell>
        </row>
        <row r="556">
          <cell r="A556">
            <v>9531</v>
          </cell>
          <cell r="B556" t="str">
            <v xml:space="preserve">ROELAND Juliaan </v>
          </cell>
          <cell r="C556" t="str">
            <v>K.GHOK</v>
          </cell>
        </row>
        <row r="557">
          <cell r="A557">
            <v>1056</v>
          </cell>
          <cell r="B557" t="str">
            <v>SANTY Eric</v>
          </cell>
          <cell r="C557" t="str">
            <v>K.GHOK</v>
          </cell>
        </row>
        <row r="558">
          <cell r="A558" t="str">
            <v>00475</v>
          </cell>
          <cell r="B558" t="str">
            <v>SCHOKELE Ronny</v>
          </cell>
          <cell r="C558" t="str">
            <v>K.GHOK</v>
          </cell>
        </row>
        <row r="559">
          <cell r="A559" t="str">
            <v>00800</v>
          </cell>
          <cell r="B559" t="str">
            <v>SEYNHAEVEWillem</v>
          </cell>
          <cell r="C559" t="str">
            <v>K.GHOK</v>
          </cell>
        </row>
        <row r="560">
          <cell r="A560">
            <v>9439</v>
          </cell>
          <cell r="B560" t="str">
            <v>VANDENBERGHE Rudy</v>
          </cell>
          <cell r="C560" t="str">
            <v>K.GHOK</v>
          </cell>
        </row>
        <row r="561">
          <cell r="A561">
            <v>8702</v>
          </cell>
          <cell r="B561" t="str">
            <v>VAN DE VELDE August</v>
          </cell>
          <cell r="C561" t="str">
            <v>K.GHOK</v>
          </cell>
        </row>
        <row r="562">
          <cell r="A562" t="str">
            <v>00801</v>
          </cell>
          <cell r="B562" t="str">
            <v>VANDEWALLE Marnix</v>
          </cell>
          <cell r="C562" t="str">
            <v>K.GHOK</v>
          </cell>
        </row>
        <row r="563">
          <cell r="A563" t="str">
            <v>00939</v>
          </cell>
          <cell r="B563" t="str">
            <v>VANHAESEBROEK Didier</v>
          </cell>
          <cell r="C563" t="str">
            <v>K.GHOK</v>
          </cell>
        </row>
        <row r="564">
          <cell r="A564" t="str">
            <v>00484</v>
          </cell>
          <cell r="B564" t="str">
            <v>VAN HECKE Kenji</v>
          </cell>
          <cell r="C564" t="str">
            <v>K.GHOK</v>
          </cell>
        </row>
        <row r="565">
          <cell r="A565" t="str">
            <v>00805</v>
          </cell>
          <cell r="B565" t="str">
            <v>VAN HOVE NANCY</v>
          </cell>
          <cell r="C565" t="str">
            <v>K.GHOK</v>
          </cell>
        </row>
        <row r="566">
          <cell r="A566">
            <v>9080</v>
          </cell>
          <cell r="B566" t="str">
            <v>VANKEIRSBULCK Alex</v>
          </cell>
          <cell r="C566" t="str">
            <v>K.GHOK</v>
          </cell>
        </row>
        <row r="567">
          <cell r="A567" t="str">
            <v>00488</v>
          </cell>
          <cell r="B567" t="str">
            <v>VANMARCKE Geert</v>
          </cell>
          <cell r="C567" t="str">
            <v>K.GHOK</v>
          </cell>
        </row>
        <row r="568">
          <cell r="A568" t="str">
            <v>00485</v>
          </cell>
          <cell r="B568" t="str">
            <v>VAN SANDE Jan</v>
          </cell>
          <cell r="C568" t="str">
            <v>K.GHOK</v>
          </cell>
        </row>
        <row r="569">
          <cell r="A569">
            <v>3807</v>
          </cell>
          <cell r="B569" t="str">
            <v>VERBRUGGHE Johan</v>
          </cell>
          <cell r="C569" t="str">
            <v>K.GHOK</v>
          </cell>
        </row>
        <row r="570">
          <cell r="A570">
            <v>9274</v>
          </cell>
          <cell r="B570" t="str">
            <v>VERBRUGGHE Philippe</v>
          </cell>
          <cell r="C570" t="str">
            <v>K.GHOK</v>
          </cell>
        </row>
        <row r="571">
          <cell r="A571" t="str">
            <v>00806</v>
          </cell>
          <cell r="B571" t="str">
            <v>VERBRUGGHE Pol</v>
          </cell>
          <cell r="C571" t="str">
            <v>K.GHOK</v>
          </cell>
        </row>
        <row r="572">
          <cell r="A572">
            <v>9765</v>
          </cell>
          <cell r="B572" t="str">
            <v>VERCAEMERE Bjorn</v>
          </cell>
          <cell r="C572" t="str">
            <v>K.GHOK</v>
          </cell>
        </row>
        <row r="573">
          <cell r="A573">
            <v>8088</v>
          </cell>
          <cell r="B573" t="str">
            <v>VERCAEMERE Jaak</v>
          </cell>
          <cell r="C573" t="str">
            <v>K.GHOK</v>
          </cell>
        </row>
        <row r="574">
          <cell r="A574">
            <v>9764</v>
          </cell>
          <cell r="B574" t="str">
            <v>VERCAEMERE Philippe</v>
          </cell>
          <cell r="C574" t="str">
            <v>K.GHOK</v>
          </cell>
        </row>
        <row r="575">
          <cell r="A575" t="str">
            <v>00811</v>
          </cell>
          <cell r="B575" t="str">
            <v>VERCRUYSSE Marcel</v>
          </cell>
          <cell r="C575" t="str">
            <v>K.GHOK</v>
          </cell>
        </row>
        <row r="576">
          <cell r="A576" t="str">
            <v>00808</v>
          </cell>
          <cell r="B576" t="str">
            <v>VERDIN Renaud</v>
          </cell>
          <cell r="C576" t="str">
            <v>K.GHOK</v>
          </cell>
        </row>
        <row r="577">
          <cell r="A577" t="str">
            <v>00813</v>
          </cell>
          <cell r="B577" t="str">
            <v>VERHAGHE Freddy</v>
          </cell>
          <cell r="C577" t="str">
            <v>K.GHOK</v>
          </cell>
        </row>
        <row r="578">
          <cell r="A578">
            <v>1058</v>
          </cell>
          <cell r="B578" t="str">
            <v>VERMEERSCH Dave</v>
          </cell>
          <cell r="C578" t="str">
            <v>K.GHOK</v>
          </cell>
        </row>
        <row r="579">
          <cell r="A579">
            <v>8736</v>
          </cell>
          <cell r="B579" t="str">
            <v>VEYS Renzo</v>
          </cell>
          <cell r="C579" t="str">
            <v>K.GHOK</v>
          </cell>
        </row>
        <row r="580">
          <cell r="A580">
            <v>9532</v>
          </cell>
          <cell r="B580" t="str">
            <v>VIENNE Isabelle</v>
          </cell>
          <cell r="C580" t="str">
            <v>K.GHOK</v>
          </cell>
        </row>
        <row r="581">
          <cell r="A581" t="str">
            <v>00814</v>
          </cell>
          <cell r="B581" t="str">
            <v>VLIEGHE Marie-Claire</v>
          </cell>
          <cell r="C581" t="str">
            <v>K.GHOK</v>
          </cell>
        </row>
        <row r="582">
          <cell r="A582">
            <v>7821</v>
          </cell>
          <cell r="B582" t="str">
            <v>VROMANT Marc</v>
          </cell>
          <cell r="C582" t="str">
            <v>K.GHOK</v>
          </cell>
        </row>
        <row r="583">
          <cell r="A583">
            <v>8704</v>
          </cell>
          <cell r="B583" t="str">
            <v>CALLENS Filip</v>
          </cell>
          <cell r="C583" t="str">
            <v>DLS</v>
          </cell>
        </row>
        <row r="584">
          <cell r="A584">
            <v>8689</v>
          </cell>
          <cell r="B584" t="str">
            <v>DEWAELE Eddy</v>
          </cell>
          <cell r="C584" t="str">
            <v>DLS</v>
          </cell>
        </row>
        <row r="585">
          <cell r="A585">
            <v>8690</v>
          </cell>
          <cell r="B585" t="str">
            <v>JOYE Rik</v>
          </cell>
          <cell r="C585" t="str">
            <v>DLS</v>
          </cell>
        </row>
        <row r="586">
          <cell r="A586">
            <v>1674</v>
          </cell>
          <cell r="B586" t="str">
            <v>DAELMAN Eric</v>
          </cell>
          <cell r="C586" t="str">
            <v>PO</v>
          </cell>
        </row>
        <row r="587">
          <cell r="A587" t="str">
            <v>00258</v>
          </cell>
          <cell r="B587" t="str">
            <v>DE MOOR Frederik</v>
          </cell>
          <cell r="C587" t="str">
            <v>PO</v>
          </cell>
        </row>
        <row r="588">
          <cell r="A588">
            <v>9263</v>
          </cell>
          <cell r="B588" t="str">
            <v>DE VOS Guido</v>
          </cell>
          <cell r="C588" t="str">
            <v>PO</v>
          </cell>
        </row>
        <row r="589">
          <cell r="A589">
            <v>7461</v>
          </cell>
          <cell r="B589" t="str">
            <v>GRIMON Johan</v>
          </cell>
          <cell r="C589" t="str">
            <v>PO</v>
          </cell>
        </row>
        <row r="590">
          <cell r="A590">
            <v>9954</v>
          </cell>
          <cell r="B590" t="str">
            <v>KIM Petrus</v>
          </cell>
          <cell r="C590" t="str">
            <v>PO</v>
          </cell>
        </row>
        <row r="591">
          <cell r="A591">
            <v>9534</v>
          </cell>
          <cell r="B591" t="str">
            <v>VANHONACKER Dominique</v>
          </cell>
          <cell r="C591" t="str">
            <v>PO</v>
          </cell>
        </row>
        <row r="592">
          <cell r="A592">
            <v>7605</v>
          </cell>
          <cell r="B592" t="str">
            <v>VAN SCHOOR Danny</v>
          </cell>
          <cell r="C592" t="str">
            <v>PO</v>
          </cell>
        </row>
        <row r="593">
          <cell r="A593">
            <v>9953</v>
          </cell>
          <cell r="B593" t="str">
            <v>WILMS Steve</v>
          </cell>
          <cell r="C593" t="str">
            <v>PO</v>
          </cell>
        </row>
        <row r="594">
          <cell r="A594"/>
          <cell r="B594"/>
          <cell r="C594"/>
        </row>
        <row r="595">
          <cell r="A595"/>
          <cell r="B595"/>
          <cell r="C595">
            <v>178</v>
          </cell>
        </row>
        <row r="596">
          <cell r="A596"/>
          <cell r="B596"/>
          <cell r="C596"/>
        </row>
        <row r="597">
          <cell r="A597"/>
          <cell r="B597"/>
          <cell r="C597"/>
        </row>
        <row r="598">
          <cell r="A598">
            <v>1294</v>
          </cell>
          <cell r="B598" t="str">
            <v>BACKMAN Werner</v>
          </cell>
          <cell r="C598" t="str">
            <v>BCKS</v>
          </cell>
        </row>
        <row r="599">
          <cell r="A599">
            <v>7812</v>
          </cell>
          <cell r="B599" t="str">
            <v>BOERJAN Pierre</v>
          </cell>
          <cell r="C599" t="str">
            <v>BCKS</v>
          </cell>
        </row>
        <row r="600">
          <cell r="A600" t="str">
            <v>00015</v>
          </cell>
          <cell r="B600" t="str">
            <v>CAP Jessica</v>
          </cell>
          <cell r="C600" t="str">
            <v>BCSK</v>
          </cell>
        </row>
        <row r="601">
          <cell r="A601">
            <v>4895</v>
          </cell>
          <cell r="B601" t="str">
            <v>DE BLOCK Omer</v>
          </cell>
          <cell r="C601" t="str">
            <v>BCSK</v>
          </cell>
        </row>
        <row r="602">
          <cell r="A602">
            <v>9276</v>
          </cell>
          <cell r="B602" t="str">
            <v>DE KORT Marc</v>
          </cell>
          <cell r="C602" t="str">
            <v>BCKS</v>
          </cell>
        </row>
        <row r="603">
          <cell r="A603" t="str">
            <v>6743B</v>
          </cell>
          <cell r="B603" t="str">
            <v>DE RUYTE Tom</v>
          </cell>
          <cell r="C603" t="str">
            <v>BCKS</v>
          </cell>
        </row>
        <row r="604">
          <cell r="A604">
            <v>6488</v>
          </cell>
          <cell r="B604" t="str">
            <v>DE WITTE Franky</v>
          </cell>
          <cell r="C604" t="str">
            <v>BCSK</v>
          </cell>
        </row>
        <row r="605">
          <cell r="A605">
            <v>6489</v>
          </cell>
          <cell r="B605" t="str">
            <v>DE WITTE Jeffrey</v>
          </cell>
          <cell r="C605" t="str">
            <v>BCSK</v>
          </cell>
        </row>
        <row r="606">
          <cell r="A606">
            <v>8385</v>
          </cell>
          <cell r="B606" t="str">
            <v>GODDAERT Johan</v>
          </cell>
          <cell r="C606" t="str">
            <v>BCSK</v>
          </cell>
        </row>
        <row r="607">
          <cell r="A607">
            <v>8900</v>
          </cell>
          <cell r="B607" t="str">
            <v>JANSSENS Dirk</v>
          </cell>
          <cell r="C607" t="str">
            <v>BCSK</v>
          </cell>
        </row>
        <row r="608">
          <cell r="A608">
            <v>4937</v>
          </cell>
          <cell r="B608" t="str">
            <v>LEEMANS Willy</v>
          </cell>
          <cell r="C608" t="str">
            <v>BCSK</v>
          </cell>
        </row>
        <row r="609">
          <cell r="A609">
            <v>4853</v>
          </cell>
          <cell r="B609" t="str">
            <v>NOPPE Robert</v>
          </cell>
          <cell r="C609" t="str">
            <v>BCSK</v>
          </cell>
        </row>
        <row r="610">
          <cell r="A610">
            <v>9441</v>
          </cell>
          <cell r="B610" t="str">
            <v>ROSIER Nick</v>
          </cell>
          <cell r="C610" t="str">
            <v>BCSK</v>
          </cell>
        </row>
        <row r="611">
          <cell r="A611">
            <v>4854</v>
          </cell>
          <cell r="B611" t="str">
            <v>ROSIER Peter</v>
          </cell>
          <cell r="C611" t="str">
            <v>BCSK</v>
          </cell>
        </row>
        <row r="612">
          <cell r="A612" t="str">
            <v>6712B</v>
          </cell>
          <cell r="B612" t="str">
            <v>SEGERS Didier</v>
          </cell>
          <cell r="C612" t="str">
            <v>BCSK</v>
          </cell>
        </row>
        <row r="613">
          <cell r="A613">
            <v>8133</v>
          </cell>
          <cell r="B613" t="str">
            <v>VAN CRAENENBROECK Theo</v>
          </cell>
          <cell r="C613" t="str">
            <v>BCSK</v>
          </cell>
        </row>
        <row r="614">
          <cell r="A614">
            <v>8717</v>
          </cell>
          <cell r="B614" t="str">
            <v>VAN den EEDEN Kurt</v>
          </cell>
          <cell r="C614" t="str">
            <v>BCSK</v>
          </cell>
        </row>
        <row r="615">
          <cell r="A615" t="str">
            <v>00284</v>
          </cell>
          <cell r="B615" t="str">
            <v>VAN HECKE Rita</v>
          </cell>
          <cell r="C615" t="str">
            <v>BCSK</v>
          </cell>
        </row>
        <row r="616">
          <cell r="A616">
            <v>8674</v>
          </cell>
          <cell r="B616" t="str">
            <v>VAN LEUVENHAGE Dylan</v>
          </cell>
          <cell r="C616" t="str">
            <v>BCSK</v>
          </cell>
        </row>
        <row r="617">
          <cell r="A617" t="str">
            <v>6117B</v>
          </cell>
          <cell r="B617" t="str">
            <v>VAN VOSSELEN Christoph</v>
          </cell>
          <cell r="C617" t="str">
            <v>BCSK</v>
          </cell>
        </row>
        <row r="618">
          <cell r="A618">
            <v>9348</v>
          </cell>
          <cell r="B618" t="str">
            <v>WOUTERS Marc</v>
          </cell>
          <cell r="C618" t="str">
            <v>BCSK</v>
          </cell>
        </row>
        <row r="619">
          <cell r="A619" t="str">
            <v>00556</v>
          </cell>
          <cell r="B619" t="str">
            <v>WUYTACK Gunther</v>
          </cell>
          <cell r="C619" t="str">
            <v>BCSK</v>
          </cell>
        </row>
        <row r="620">
          <cell r="A620">
            <v>5232</v>
          </cell>
          <cell r="B620" t="str">
            <v>CORNET Walther</v>
          </cell>
          <cell r="C620" t="str">
            <v>KGV</v>
          </cell>
        </row>
        <row r="621">
          <cell r="A621">
            <v>6122</v>
          </cell>
          <cell r="B621" t="str">
            <v>DE MAEYER Joris</v>
          </cell>
          <cell r="C621" t="str">
            <v>KGV</v>
          </cell>
        </row>
        <row r="622">
          <cell r="A622">
            <v>1062</v>
          </cell>
          <cell r="B622" t="str">
            <v>DE WREEDE Marc</v>
          </cell>
          <cell r="C622" t="str">
            <v>KGV</v>
          </cell>
        </row>
        <row r="623">
          <cell r="A623">
            <v>4865</v>
          </cell>
          <cell r="B623" t="str">
            <v>HAEGENS Willy</v>
          </cell>
          <cell r="C623" t="str">
            <v>KGV</v>
          </cell>
        </row>
        <row r="624">
          <cell r="A624">
            <v>5230</v>
          </cell>
          <cell r="B624" t="str">
            <v>PAUWELS Paul</v>
          </cell>
          <cell r="C624" t="str">
            <v>KGV</v>
          </cell>
        </row>
        <row r="625">
          <cell r="A625">
            <v>6712</v>
          </cell>
          <cell r="B625" t="str">
            <v>SEGERS Didier</v>
          </cell>
          <cell r="C625" t="str">
            <v>KGV</v>
          </cell>
        </row>
        <row r="626">
          <cell r="A626">
            <v>6784</v>
          </cell>
          <cell r="B626" t="str">
            <v>VAN BIESEN Tom</v>
          </cell>
          <cell r="C626" t="str">
            <v>KGV</v>
          </cell>
        </row>
        <row r="627">
          <cell r="A627">
            <v>9587</v>
          </cell>
          <cell r="B627" t="str">
            <v>VAN GOETHEM Eric</v>
          </cell>
          <cell r="C627" t="str">
            <v>KGV</v>
          </cell>
        </row>
        <row r="628">
          <cell r="A628">
            <v>8870</v>
          </cell>
          <cell r="B628" t="str">
            <v>VAN MEIRVENNE Nestor</v>
          </cell>
          <cell r="C628" t="str">
            <v>KGV</v>
          </cell>
        </row>
        <row r="629">
          <cell r="A629">
            <v>5229</v>
          </cell>
          <cell r="B629" t="str">
            <v>VAN MELE Franky</v>
          </cell>
          <cell r="C629" t="str">
            <v>KGV</v>
          </cell>
        </row>
        <row r="630">
          <cell r="A630">
            <v>4872</v>
          </cell>
          <cell r="B630" t="str">
            <v>VAN VOSSEL Danny</v>
          </cell>
          <cell r="C630" t="str">
            <v>KGV</v>
          </cell>
        </row>
        <row r="631">
          <cell r="A631">
            <v>6117</v>
          </cell>
          <cell r="B631" t="str">
            <v>VAN VOSSELEN Christoph</v>
          </cell>
          <cell r="C631" t="str">
            <v>KGV</v>
          </cell>
        </row>
        <row r="632">
          <cell r="A632">
            <v>9082</v>
          </cell>
          <cell r="B632" t="str">
            <v>WAEM Kris</v>
          </cell>
          <cell r="C632" t="str">
            <v>KGV</v>
          </cell>
        </row>
        <row r="633">
          <cell r="A633">
            <v>9533</v>
          </cell>
          <cell r="B633" t="str">
            <v>WUYTACK Gunther</v>
          </cell>
          <cell r="C633" t="str">
            <v>KGV</v>
          </cell>
        </row>
        <row r="634">
          <cell r="A634">
            <v>6851</v>
          </cell>
          <cell r="B634" t="str">
            <v>ALLEMAN Mark</v>
          </cell>
          <cell r="C634" t="str">
            <v>WM</v>
          </cell>
        </row>
        <row r="635">
          <cell r="A635">
            <v>1063</v>
          </cell>
          <cell r="B635" t="str">
            <v>BERTOLOTTI Beatrice</v>
          </cell>
          <cell r="C635" t="str">
            <v>WM</v>
          </cell>
        </row>
        <row r="636">
          <cell r="A636">
            <v>5486</v>
          </cell>
          <cell r="B636" t="str">
            <v>BROEDERS Adrianus</v>
          </cell>
          <cell r="C636" t="str">
            <v>WM</v>
          </cell>
        </row>
        <row r="637">
          <cell r="A637" t="str">
            <v>00684</v>
          </cell>
          <cell r="B637" t="str">
            <v>BROEDERS Cynthia</v>
          </cell>
          <cell r="C637" t="str">
            <v>WM</v>
          </cell>
        </row>
        <row r="638">
          <cell r="A638" t="str">
            <v>00362</v>
          </cell>
          <cell r="B638" t="str">
            <v>CALLUY Patricia</v>
          </cell>
          <cell r="C638" t="str">
            <v>WM</v>
          </cell>
        </row>
        <row r="639">
          <cell r="A639">
            <v>7551</v>
          </cell>
          <cell r="B639" t="str">
            <v>CLAESSENS Walter</v>
          </cell>
          <cell r="C639" t="str">
            <v>WM</v>
          </cell>
        </row>
        <row r="640">
          <cell r="A640">
            <v>9775</v>
          </cell>
          <cell r="B640" t="str">
            <v>COLART René</v>
          </cell>
          <cell r="C640" t="str">
            <v>WM</v>
          </cell>
        </row>
        <row r="641">
          <cell r="A641" t="str">
            <v>00166</v>
          </cell>
          <cell r="B641" t="str">
            <v>COLMAN Anita</v>
          </cell>
          <cell r="C641" t="str">
            <v>WM</v>
          </cell>
        </row>
        <row r="642">
          <cell r="A642">
            <v>8939</v>
          </cell>
          <cell r="B642" t="str">
            <v>CORNIL Pascal</v>
          </cell>
          <cell r="C642" t="str">
            <v>WM</v>
          </cell>
        </row>
        <row r="643">
          <cell r="A643">
            <v>1188</v>
          </cell>
          <cell r="B643" t="str">
            <v>DE CLEEN Joeri</v>
          </cell>
          <cell r="C643" t="str">
            <v>WM</v>
          </cell>
        </row>
        <row r="644">
          <cell r="A644">
            <v>1189</v>
          </cell>
          <cell r="B644" t="str">
            <v>DE CLEEN Sylvain</v>
          </cell>
          <cell r="C644" t="str">
            <v>WM</v>
          </cell>
        </row>
        <row r="645">
          <cell r="A645">
            <v>4666</v>
          </cell>
          <cell r="B645" t="str">
            <v>DECONINCK Franky</v>
          </cell>
          <cell r="C645" t="str">
            <v>WM</v>
          </cell>
        </row>
        <row r="646">
          <cell r="A646">
            <v>1195</v>
          </cell>
          <cell r="B646" t="str">
            <v>DELVAUX Benoni</v>
          </cell>
          <cell r="C646" t="str">
            <v>WM</v>
          </cell>
        </row>
        <row r="647">
          <cell r="A647">
            <v>9790</v>
          </cell>
          <cell r="B647" t="str">
            <v>DE MOL Eddy</v>
          </cell>
          <cell r="C647" t="str">
            <v>WM</v>
          </cell>
        </row>
        <row r="648">
          <cell r="A648">
            <v>6953</v>
          </cell>
          <cell r="B648" t="str">
            <v>DEWIT Anthony</v>
          </cell>
          <cell r="C648" t="str">
            <v>WM</v>
          </cell>
        </row>
        <row r="649">
          <cell r="A649" t="str">
            <v>2279B</v>
          </cell>
          <cell r="B649" t="str">
            <v>DEWIT Freddy</v>
          </cell>
          <cell r="C649" t="str">
            <v>WM</v>
          </cell>
        </row>
        <row r="650">
          <cell r="A650">
            <v>8077</v>
          </cell>
          <cell r="B650" t="str">
            <v>DE WOLF Alfons</v>
          </cell>
          <cell r="C650" t="str">
            <v>WM</v>
          </cell>
        </row>
        <row r="651">
          <cell r="A651" t="str">
            <v>00124</v>
          </cell>
          <cell r="B651" t="str">
            <v>D'HOOGHE Christiane</v>
          </cell>
          <cell r="C651" t="str">
            <v>WM</v>
          </cell>
        </row>
        <row r="652">
          <cell r="A652" t="str">
            <v>00891</v>
          </cell>
          <cell r="B652" t="str">
            <v>FORTON Christophe</v>
          </cell>
          <cell r="C652" t="str">
            <v>WM</v>
          </cell>
        </row>
        <row r="653">
          <cell r="A653">
            <v>2215</v>
          </cell>
          <cell r="B653" t="str">
            <v>FORTON Francis</v>
          </cell>
          <cell r="C653" t="str">
            <v>WM</v>
          </cell>
        </row>
        <row r="654">
          <cell r="A654" t="str">
            <v>00183</v>
          </cell>
          <cell r="B654" t="str">
            <v>GOMBERT Nathalie</v>
          </cell>
          <cell r="C654" t="str">
            <v>WM</v>
          </cell>
        </row>
        <row r="655">
          <cell r="A655">
            <v>8661</v>
          </cell>
          <cell r="B655" t="str">
            <v>HEYNDRICKX Vik</v>
          </cell>
          <cell r="C655" t="str">
            <v>WM</v>
          </cell>
        </row>
        <row r="656">
          <cell r="A656">
            <v>1004</v>
          </cell>
          <cell r="B656" t="str">
            <v>HOSTENS Stefaan</v>
          </cell>
          <cell r="C656" t="str">
            <v>WM</v>
          </cell>
        </row>
        <row r="657">
          <cell r="A657">
            <v>5430</v>
          </cell>
          <cell r="B657" t="str">
            <v>MUYLAERT Dirk</v>
          </cell>
          <cell r="C657" t="str">
            <v>WM</v>
          </cell>
        </row>
        <row r="658">
          <cell r="A658" t="str">
            <v>00715</v>
          </cell>
          <cell r="B658" t="str">
            <v>PATERNOSTER Rita</v>
          </cell>
          <cell r="C658" t="str">
            <v>WM</v>
          </cell>
        </row>
        <row r="659">
          <cell r="A659">
            <v>1005</v>
          </cell>
          <cell r="B659" t="str">
            <v>PEETERS Leo</v>
          </cell>
          <cell r="C659" t="str">
            <v>WM</v>
          </cell>
        </row>
        <row r="660">
          <cell r="A660" t="str">
            <v>00363</v>
          </cell>
          <cell r="B660" t="str">
            <v>PERSOENS Nathalie</v>
          </cell>
          <cell r="C660" t="str">
            <v>WM</v>
          </cell>
        </row>
        <row r="661">
          <cell r="A661">
            <v>4405</v>
          </cell>
          <cell r="B661" t="str">
            <v>SCHIETTECATTE Yves</v>
          </cell>
          <cell r="C661" t="str">
            <v>WM</v>
          </cell>
        </row>
        <row r="662">
          <cell r="A662" t="str">
            <v>2292B</v>
          </cell>
          <cell r="B662" t="str">
            <v>SLAGMOLEN Frederik</v>
          </cell>
          <cell r="C662" t="str">
            <v>WM</v>
          </cell>
        </row>
        <row r="663">
          <cell r="A663">
            <v>8254</v>
          </cell>
          <cell r="B663" t="str">
            <v>SOUMAGNE Pierre</v>
          </cell>
          <cell r="C663" t="str">
            <v>WM</v>
          </cell>
        </row>
        <row r="664">
          <cell r="A664" t="str">
            <v>00889</v>
          </cell>
          <cell r="B664" t="str">
            <v>SPOORMANS Martin</v>
          </cell>
          <cell r="C664" t="str">
            <v>WM</v>
          </cell>
        </row>
        <row r="665">
          <cell r="A665">
            <v>2192</v>
          </cell>
          <cell r="B665" t="str">
            <v>STERCKVAL Michel</v>
          </cell>
          <cell r="C665" t="str">
            <v>WM</v>
          </cell>
        </row>
        <row r="666">
          <cell r="A666" t="str">
            <v>00561</v>
          </cell>
          <cell r="B666" t="str">
            <v>TRENTINO Ismael</v>
          </cell>
          <cell r="C666" t="str">
            <v>WM</v>
          </cell>
        </row>
        <row r="667">
          <cell r="A667">
            <v>1168</v>
          </cell>
          <cell r="B667" t="str">
            <v>VAN BAREL Ferdinand</v>
          </cell>
          <cell r="C667" t="str">
            <v>WM</v>
          </cell>
        </row>
        <row r="668">
          <cell r="A668">
            <v>5727</v>
          </cell>
          <cell r="B668" t="str">
            <v>VAN GOETHEM Benny</v>
          </cell>
          <cell r="C668" t="str">
            <v>WM</v>
          </cell>
        </row>
        <row r="669">
          <cell r="A669" t="str">
            <v>00364</v>
          </cell>
          <cell r="B669" t="str">
            <v>VAN LANDEGHEM Veerle</v>
          </cell>
          <cell r="C669" t="str">
            <v>WM</v>
          </cell>
        </row>
        <row r="670">
          <cell r="A670">
            <v>6151</v>
          </cell>
          <cell r="B670" t="str">
            <v>VAN OVERSCHELDE Bony</v>
          </cell>
          <cell r="C670" t="str">
            <v>WM</v>
          </cell>
        </row>
        <row r="671">
          <cell r="A671">
            <v>7521</v>
          </cell>
          <cell r="B671" t="str">
            <v>VERBERT Eddy</v>
          </cell>
          <cell r="C671" t="str">
            <v>WM</v>
          </cell>
        </row>
        <row r="672">
          <cell r="A672" t="str">
            <v>00737</v>
          </cell>
          <cell r="B672" t="str">
            <v>VERCAUTEREN Berlinde</v>
          </cell>
          <cell r="C672" t="str">
            <v>WM</v>
          </cell>
        </row>
        <row r="673">
          <cell r="A673">
            <v>4841</v>
          </cell>
          <cell r="B673" t="str">
            <v>VERPLANCKE Jean Paul</v>
          </cell>
          <cell r="C673" t="str">
            <v>WM</v>
          </cell>
        </row>
        <row r="674">
          <cell r="A674" t="str">
            <v>00815</v>
          </cell>
          <cell r="B674" t="str">
            <v>VERSCHUREN Kathleen</v>
          </cell>
          <cell r="C674" t="str">
            <v>WM</v>
          </cell>
        </row>
        <row r="675">
          <cell r="A675">
            <v>4842</v>
          </cell>
          <cell r="B675" t="str">
            <v>WAUTERS Tom</v>
          </cell>
          <cell r="C675" t="str">
            <v>WM</v>
          </cell>
        </row>
        <row r="676">
          <cell r="A676">
            <v>2206</v>
          </cell>
          <cell r="B676" t="str">
            <v>WEEREMANS Dirk</v>
          </cell>
          <cell r="C676" t="str">
            <v>WM</v>
          </cell>
        </row>
        <row r="677">
          <cell r="A677">
            <v>9758</v>
          </cell>
          <cell r="B677" t="str">
            <v>WENSELAERS Frieda</v>
          </cell>
          <cell r="C677" t="str">
            <v>WM</v>
          </cell>
        </row>
        <row r="678">
          <cell r="A678" t="str">
            <v>00880</v>
          </cell>
          <cell r="B678" t="str">
            <v>WINCKELMANS Els</v>
          </cell>
          <cell r="C678" t="str">
            <v>WM</v>
          </cell>
        </row>
        <row r="679">
          <cell r="A679" t="str">
            <v>00678</v>
          </cell>
          <cell r="B679" t="str">
            <v>ANDRIES Dina</v>
          </cell>
          <cell r="C679" t="str">
            <v>KSNBA</v>
          </cell>
        </row>
        <row r="680">
          <cell r="A680" t="str">
            <v>00150</v>
          </cell>
          <cell r="B680" t="str">
            <v>BUYS Frans</v>
          </cell>
          <cell r="C680" t="str">
            <v>KSNBA</v>
          </cell>
        </row>
        <row r="681">
          <cell r="A681">
            <v>4907</v>
          </cell>
          <cell r="B681" t="str">
            <v>CORNELISSEN Pierre</v>
          </cell>
          <cell r="C681" t="str">
            <v>KSNBA</v>
          </cell>
        </row>
        <row r="682">
          <cell r="A682">
            <v>4950</v>
          </cell>
          <cell r="B682" t="str">
            <v>DE CONINCK Achille</v>
          </cell>
          <cell r="C682" t="str">
            <v>KSNBA</v>
          </cell>
        </row>
        <row r="683">
          <cell r="A683" t="str">
            <v>00480</v>
          </cell>
          <cell r="B683" t="str">
            <v>de LANOY Marleen</v>
          </cell>
          <cell r="C683" t="str">
            <v>KSNBA</v>
          </cell>
        </row>
        <row r="684">
          <cell r="A684" t="str">
            <v>00441</v>
          </cell>
          <cell r="B684" t="str">
            <v>DE MAEYER Joris</v>
          </cell>
          <cell r="C684" t="str">
            <v>KSNBA</v>
          </cell>
        </row>
        <row r="685">
          <cell r="A685">
            <v>6743</v>
          </cell>
          <cell r="B685" t="str">
            <v>DE RUYTE Tom</v>
          </cell>
          <cell r="C685" t="str">
            <v>KSNBA</v>
          </cell>
        </row>
        <row r="686">
          <cell r="A686">
            <v>4913</v>
          </cell>
          <cell r="B686" t="str">
            <v>DE RUYTE Yvan</v>
          </cell>
          <cell r="C686" t="str">
            <v>KSNBA</v>
          </cell>
        </row>
        <row r="687">
          <cell r="A687">
            <v>4952</v>
          </cell>
          <cell r="B687" t="str">
            <v>DE SAEGER Dany</v>
          </cell>
          <cell r="C687" t="str">
            <v>KSNBA</v>
          </cell>
        </row>
        <row r="688">
          <cell r="A688">
            <v>4916</v>
          </cell>
          <cell r="B688" t="str">
            <v>DE WITTE William</v>
          </cell>
          <cell r="C688" t="str">
            <v>KSNBA</v>
          </cell>
        </row>
        <row r="689">
          <cell r="A689" t="str">
            <v>00699</v>
          </cell>
          <cell r="B689" t="str">
            <v>EGGHE Lutgarde</v>
          </cell>
          <cell r="C689" t="str">
            <v>KSNBA</v>
          </cell>
        </row>
        <row r="690">
          <cell r="A690">
            <v>7704</v>
          </cell>
          <cell r="B690" t="str">
            <v>HEERWEGH Erik</v>
          </cell>
          <cell r="C690" t="str">
            <v>KSNBA</v>
          </cell>
        </row>
        <row r="691">
          <cell r="A691">
            <v>4920</v>
          </cell>
          <cell r="B691" t="str">
            <v>HEERWEGH Robert</v>
          </cell>
          <cell r="C691" t="str">
            <v>KSNBA</v>
          </cell>
        </row>
        <row r="692">
          <cell r="A692">
            <v>5732</v>
          </cell>
          <cell r="B692" t="str">
            <v>ILIANO Franz</v>
          </cell>
          <cell r="C692" t="str">
            <v>KSNBA</v>
          </cell>
        </row>
        <row r="693">
          <cell r="A693">
            <v>4922</v>
          </cell>
          <cell r="B693" t="str">
            <v>LAUREYS Wilfried</v>
          </cell>
          <cell r="C693" t="str">
            <v>KSNBA</v>
          </cell>
        </row>
        <row r="694">
          <cell r="A694">
            <v>8903</v>
          </cell>
          <cell r="B694" t="str">
            <v>NEYTS Pierre</v>
          </cell>
          <cell r="C694" t="str">
            <v>KSNBA</v>
          </cell>
        </row>
        <row r="695">
          <cell r="A695" t="str">
            <v>00309</v>
          </cell>
          <cell r="B695" t="str">
            <v>PRESENT Liesbeth</v>
          </cell>
          <cell r="C695" t="str">
            <v>KSNBA</v>
          </cell>
        </row>
        <row r="696">
          <cell r="A696">
            <v>9963</v>
          </cell>
          <cell r="B696" t="str">
            <v>ROLUS Rob</v>
          </cell>
          <cell r="C696" t="str">
            <v>KSNBA</v>
          </cell>
        </row>
        <row r="697">
          <cell r="A697">
            <v>8081</v>
          </cell>
          <cell r="B697" t="str">
            <v>SLEEBUS Eddy</v>
          </cell>
          <cell r="C697" t="str">
            <v>KSNBA</v>
          </cell>
        </row>
        <row r="698">
          <cell r="A698" t="str">
            <v>00874</v>
          </cell>
          <cell r="B698" t="str">
            <v>STEVENS Marie - Yvan</v>
          </cell>
          <cell r="C698" t="str">
            <v>KSNBA</v>
          </cell>
        </row>
        <row r="699">
          <cell r="A699">
            <v>9476</v>
          </cell>
          <cell r="B699" t="str">
            <v>VERHOFSTADT Eddy</v>
          </cell>
          <cell r="C699" t="str">
            <v>KSNBA</v>
          </cell>
        </row>
        <row r="700">
          <cell r="A700">
            <v>4942</v>
          </cell>
          <cell r="B700" t="str">
            <v>BAETENS Marc</v>
          </cell>
          <cell r="C700" t="str">
            <v>QU</v>
          </cell>
        </row>
        <row r="701">
          <cell r="A701">
            <v>9147</v>
          </cell>
          <cell r="B701" t="str">
            <v>BOCKLANDT Martin</v>
          </cell>
          <cell r="C701" t="str">
            <v>QU</v>
          </cell>
        </row>
        <row r="702">
          <cell r="A702">
            <v>9278</v>
          </cell>
          <cell r="B702" t="str">
            <v>BOONE Koen</v>
          </cell>
          <cell r="C702" t="str">
            <v>QU</v>
          </cell>
        </row>
        <row r="703">
          <cell r="A703">
            <v>9536</v>
          </cell>
          <cell r="B703" t="str">
            <v>BOONE Leo</v>
          </cell>
          <cell r="C703" t="str">
            <v>QU</v>
          </cell>
        </row>
        <row r="704">
          <cell r="A704">
            <v>4945</v>
          </cell>
          <cell r="B704" t="str">
            <v>BUYLE Hubert</v>
          </cell>
          <cell r="C704" t="str">
            <v>QU</v>
          </cell>
        </row>
        <row r="705">
          <cell r="A705">
            <v>7318</v>
          </cell>
          <cell r="B705" t="str">
            <v>CARDON Eric</v>
          </cell>
          <cell r="C705" t="str">
            <v>QU</v>
          </cell>
        </row>
        <row r="706">
          <cell r="A706">
            <v>1329</v>
          </cell>
          <cell r="B706" t="str">
            <v>COENEN Philip</v>
          </cell>
          <cell r="C706" t="str">
            <v>QU</v>
          </cell>
        </row>
        <row r="707">
          <cell r="A707">
            <v>4284</v>
          </cell>
          <cell r="B707" t="str">
            <v>DE BACKER Peter</v>
          </cell>
          <cell r="C707" t="str">
            <v>QU</v>
          </cell>
        </row>
        <row r="708">
          <cell r="A708">
            <v>4908</v>
          </cell>
          <cell r="B708" t="str">
            <v>DE BOECK René</v>
          </cell>
          <cell r="C708" t="str">
            <v>QU</v>
          </cell>
        </row>
        <row r="709">
          <cell r="A709">
            <v>4341</v>
          </cell>
          <cell r="B709" t="str">
            <v>DE COSTER Luc</v>
          </cell>
          <cell r="C709" t="str">
            <v>QU</v>
          </cell>
        </row>
        <row r="710">
          <cell r="A710">
            <v>4910</v>
          </cell>
          <cell r="B710" t="str">
            <v>DE FLO Herman</v>
          </cell>
          <cell r="C710" t="str">
            <v>QU</v>
          </cell>
        </row>
        <row r="711">
          <cell r="A711" t="str">
            <v>00186</v>
          </cell>
          <cell r="B711" t="str">
            <v>DE MAEYER Joris</v>
          </cell>
          <cell r="C711" t="str">
            <v>QU</v>
          </cell>
        </row>
        <row r="712">
          <cell r="A712">
            <v>9445</v>
          </cell>
          <cell r="B712" t="str">
            <v>DE PAEPE Dirk</v>
          </cell>
          <cell r="C712" t="str">
            <v>QU</v>
          </cell>
        </row>
        <row r="713">
          <cell r="A713">
            <v>4639</v>
          </cell>
          <cell r="B713" t="str">
            <v>DUPONT Franky</v>
          </cell>
          <cell r="C713" t="str">
            <v>QU</v>
          </cell>
        </row>
        <row r="714">
          <cell r="A714">
            <v>9508</v>
          </cell>
          <cell r="B714" t="str">
            <v>HEYMAN David</v>
          </cell>
          <cell r="C714" t="str">
            <v>QU</v>
          </cell>
        </row>
        <row r="715">
          <cell r="A715">
            <v>3439</v>
          </cell>
          <cell r="B715" t="str">
            <v>JORISSEN Jeffrey</v>
          </cell>
          <cell r="C715" t="str">
            <v>QU</v>
          </cell>
        </row>
        <row r="716">
          <cell r="A716">
            <v>9956</v>
          </cell>
          <cell r="B716" t="str">
            <v>KASIER Sven</v>
          </cell>
          <cell r="C716" t="str">
            <v>QU</v>
          </cell>
        </row>
        <row r="717">
          <cell r="A717" t="str">
            <v>00562</v>
          </cell>
          <cell r="B717" t="str">
            <v>MATTENS Roger</v>
          </cell>
          <cell r="C717" t="str">
            <v>QU</v>
          </cell>
        </row>
        <row r="718">
          <cell r="A718" t="str">
            <v>1204B</v>
          </cell>
          <cell r="B718" t="str">
            <v>MERCKX Eddy</v>
          </cell>
          <cell r="C718" t="str">
            <v>QU</v>
          </cell>
        </row>
        <row r="719">
          <cell r="A719">
            <v>6219</v>
          </cell>
          <cell r="B719" t="str">
            <v>RAEMDONCK Tommy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8682</v>
          </cell>
          <cell r="B721" t="str">
            <v>TEMPELS André</v>
          </cell>
          <cell r="C721" t="str">
            <v>QU</v>
          </cell>
        </row>
        <row r="722">
          <cell r="A722" t="str">
            <v>00194</v>
          </cell>
          <cell r="B722" t="str">
            <v>VAN ACKER Johan</v>
          </cell>
          <cell r="C722" t="str">
            <v>QU</v>
          </cell>
        </row>
        <row r="723">
          <cell r="A723">
            <v>5733</v>
          </cell>
          <cell r="B723" t="str">
            <v>VAN BRUYSSEL Rony</v>
          </cell>
          <cell r="C723" t="str">
            <v>QU</v>
          </cell>
        </row>
        <row r="724">
          <cell r="A724">
            <v>9427</v>
          </cell>
          <cell r="B724" t="str">
            <v>VANDENBERGHE Glen</v>
          </cell>
          <cell r="C724" t="str">
            <v>QU</v>
          </cell>
        </row>
        <row r="725">
          <cell r="A725" t="str">
            <v>00270</v>
          </cell>
          <cell r="B725" t="str">
            <v>VAN DEN BOSSCHE Christian</v>
          </cell>
          <cell r="C725" t="str">
            <v>QU</v>
          </cell>
        </row>
        <row r="726">
          <cell r="A726" t="str">
            <v>5727B</v>
          </cell>
          <cell r="B726" t="str">
            <v>VAN GOETHEM Benny</v>
          </cell>
          <cell r="C726" t="str">
            <v>QU</v>
          </cell>
        </row>
        <row r="727">
          <cell r="A727">
            <v>9970</v>
          </cell>
          <cell r="B727" t="str">
            <v>VAN GOETHEM Wim</v>
          </cell>
          <cell r="C727" t="str">
            <v>QU</v>
          </cell>
        </row>
        <row r="728">
          <cell r="A728">
            <v>4334</v>
          </cell>
          <cell r="B728" t="str">
            <v>VAN HAUTE Guido</v>
          </cell>
          <cell r="C728" t="str">
            <v>QU</v>
          </cell>
        </row>
        <row r="729">
          <cell r="A729">
            <v>4931</v>
          </cell>
          <cell r="B729" t="str">
            <v>VAN HOYLANDT Roger</v>
          </cell>
          <cell r="C729" t="str">
            <v>QU</v>
          </cell>
        </row>
        <row r="730">
          <cell r="A730">
            <v>4412</v>
          </cell>
          <cell r="B730" t="str">
            <v>VAN KERCKHOVE Freddy</v>
          </cell>
          <cell r="C730" t="str">
            <v>QU</v>
          </cell>
        </row>
        <row r="731">
          <cell r="A731">
            <v>4932</v>
          </cell>
          <cell r="B731" t="str">
            <v>VAN MOL William</v>
          </cell>
          <cell r="C731" t="str">
            <v>QU</v>
          </cell>
        </row>
        <row r="732">
          <cell r="A732">
            <v>4977</v>
          </cell>
          <cell r="B732" t="str">
            <v>VLERICK Dirk</v>
          </cell>
          <cell r="C732" t="str">
            <v>QU</v>
          </cell>
        </row>
        <row r="733">
          <cell r="A733">
            <v>7530</v>
          </cell>
          <cell r="B733" t="str">
            <v>VLERICK Mathieu</v>
          </cell>
          <cell r="C733" t="str">
            <v>QU</v>
          </cell>
        </row>
        <row r="734">
          <cell r="A734" t="str">
            <v>4567B</v>
          </cell>
          <cell r="B734" t="str">
            <v>VLERICK Raf</v>
          </cell>
          <cell r="C734" t="str">
            <v>QU</v>
          </cell>
        </row>
      </sheetData>
      <sheetData sheetId="1"/>
      <sheetData sheetId="2"/>
      <sheetData sheetId="3">
        <row r="1">
          <cell r="A1" t="str">
            <v>NR</v>
          </cell>
          <cell r="B1" t="str">
            <v>CLUB</v>
          </cell>
          <cell r="C1" t="str">
            <v>LOKAAL</v>
          </cell>
          <cell r="D1" t="str">
            <v>STRAAT en NUMMER</v>
          </cell>
          <cell r="E1" t="str">
            <v>PC en Gemeente</v>
          </cell>
          <cell r="F1" t="str">
            <v>TEL</v>
          </cell>
          <cell r="G1" t="str">
            <v>AFK Club</v>
          </cell>
        </row>
        <row r="2">
          <cell r="A2" t="str">
            <v>VG02</v>
          </cell>
          <cell r="B2" t="str">
            <v>K.EBC</v>
          </cell>
          <cell r="C2" t="str">
            <v>Café Trapkes op</v>
          </cell>
          <cell r="D2" t="str">
            <v>Reibroekstraat 33</v>
          </cell>
          <cell r="E2" t="str">
            <v xml:space="preserve"> 9940 Evergem</v>
          </cell>
          <cell r="F2" t="str">
            <v>0468 / 19 79 33</v>
          </cell>
          <cell r="G2" t="str">
            <v>ED</v>
          </cell>
        </row>
        <row r="3">
          <cell r="A3" t="str">
            <v>VG04</v>
          </cell>
          <cell r="B3" t="str">
            <v>GS</v>
          </cell>
          <cell r="C3" t="str">
            <v>Taverne Black &amp; White</v>
          </cell>
          <cell r="D3" t="str">
            <v>Westergemstraat 96</v>
          </cell>
          <cell r="E3" t="str">
            <v>9032 Wondelgem</v>
          </cell>
          <cell r="F3" t="str">
            <v>09/336.82.04</v>
          </cell>
          <cell r="G3" t="str">
            <v>GS</v>
          </cell>
        </row>
        <row r="4">
          <cell r="A4" t="str">
            <v>VG05</v>
          </cell>
          <cell r="B4" t="str">
            <v>K.EHW</v>
          </cell>
          <cell r="C4" t="str">
            <v>Café De Eiktak</v>
          </cell>
          <cell r="D4" t="str">
            <v>Markt 16</v>
          </cell>
          <cell r="E4" t="str">
            <v>9900 Eeklo</v>
          </cell>
          <cell r="F4" t="str">
            <v>09/377.33.47</v>
          </cell>
          <cell r="G4" t="str">
            <v>K.EWH</v>
          </cell>
        </row>
        <row r="5">
          <cell r="A5" t="str">
            <v>VG06</v>
          </cell>
          <cell r="C5" t="str">
            <v>Biljartpalace Argos</v>
          </cell>
          <cell r="D5" t="str">
            <v>Antwerpsesteenweg, 550</v>
          </cell>
          <cell r="E5" t="str">
            <v>9040 Gent</v>
          </cell>
          <cell r="F5" t="str">
            <v>09/ 228 19 38</v>
          </cell>
          <cell r="G5" t="str">
            <v>BVG</v>
          </cell>
        </row>
        <row r="6">
          <cell r="A6" t="str">
            <v>VG09</v>
          </cell>
          <cell r="B6" t="str">
            <v>BCA</v>
          </cell>
          <cell r="C6" t="str">
            <v>Biljartpalace Argos</v>
          </cell>
          <cell r="D6" t="str">
            <v>Antwerpsesteenweg, 550</v>
          </cell>
          <cell r="E6" t="str">
            <v>9040 Gent</v>
          </cell>
          <cell r="F6" t="str">
            <v>09/ 228 19 38</v>
          </cell>
          <cell r="G6" t="str">
            <v>BCA</v>
          </cell>
        </row>
        <row r="7">
          <cell r="A7" t="str">
            <v>VG10</v>
          </cell>
          <cell r="B7" t="str">
            <v>K&amp;V</v>
          </cell>
          <cell r="C7" t="str">
            <v xml:space="preserve">Café DE KRING </v>
          </cell>
          <cell r="D7" t="str">
            <v>Kapittelstraat, 7</v>
          </cell>
          <cell r="E7" t="str">
            <v>9700 Oudenaarde - Eine</v>
          </cell>
          <cell r="F7" t="str">
            <v>055/ 31 73 24</v>
          </cell>
          <cell r="G7" t="str">
            <v>K&amp;V</v>
          </cell>
        </row>
        <row r="8">
          <cell r="A8" t="str">
            <v>VG11</v>
          </cell>
          <cell r="B8" t="str">
            <v>K.BCAW</v>
          </cell>
          <cell r="C8" t="str">
            <v>Biljartpalace Argos</v>
          </cell>
          <cell r="D8" t="str">
            <v>Antwerpsesteenweg, 550</v>
          </cell>
          <cell r="E8" t="str">
            <v>9040 Gent</v>
          </cell>
          <cell r="F8" t="str">
            <v>09/ 228 19 38</v>
          </cell>
          <cell r="G8" t="str">
            <v>K.BCAW</v>
          </cell>
        </row>
        <row r="9">
          <cell r="A9" t="str">
            <v>VG12</v>
          </cell>
          <cell r="B9" t="str">
            <v>RV</v>
          </cell>
          <cell r="C9" t="str">
            <v>Pub-Feestzaal Royal</v>
          </cell>
          <cell r="D9" t="str">
            <v xml:space="preserve">N.de Tièrestraat, 166 </v>
          </cell>
          <cell r="E9" t="str">
            <v>9700 Oudenaarde(Eine)</v>
          </cell>
          <cell r="F9" t="str">
            <v>0495 / 20 01 38</v>
          </cell>
          <cell r="G9" t="str">
            <v>RV</v>
          </cell>
        </row>
        <row r="10">
          <cell r="A10" t="str">
            <v>VG13</v>
          </cell>
          <cell r="B10" t="str">
            <v>ACG</v>
          </cell>
          <cell r="C10" t="str">
            <v>Zwembad Van Eyck – Au Bain</v>
          </cell>
          <cell r="D10" t="str">
            <v xml:space="preserve">Veermanplein, 1 </v>
          </cell>
          <cell r="E10" t="str">
            <v>9000 Gent</v>
          </cell>
          <cell r="F10" t="str">
            <v>09/ 311 58 04</v>
          </cell>
          <cell r="G10" t="str">
            <v>ACG</v>
          </cell>
        </row>
        <row r="11">
          <cell r="A11" t="str">
            <v>VG14</v>
          </cell>
          <cell r="B11" t="str">
            <v>KAS</v>
          </cell>
          <cell r="C11" t="str">
            <v>Café-Biljart De Kasteeldreef</v>
          </cell>
          <cell r="D11" t="str">
            <v>Kasteeldreef 57</v>
          </cell>
          <cell r="E11" t="str">
            <v>9920 Lovendegem</v>
          </cell>
          <cell r="F11" t="str">
            <v>09/372.82.19</v>
          </cell>
          <cell r="G11" t="str">
            <v>KAS</v>
          </cell>
        </row>
        <row r="12">
          <cell r="A12" t="str">
            <v>VG15</v>
          </cell>
          <cell r="B12" t="str">
            <v>K.EBC</v>
          </cell>
          <cell r="C12" t="str">
            <v>Zaal Montana</v>
          </cell>
          <cell r="D12" t="str">
            <v>Markt 6 bus 1</v>
          </cell>
          <cell r="E12" t="str">
            <v>9900 Eeklo</v>
          </cell>
          <cell r="F12" t="str">
            <v>09/377.06.19</v>
          </cell>
          <cell r="G12" t="str">
            <v>K.EBC</v>
          </cell>
        </row>
        <row r="13">
          <cell r="A13" t="str">
            <v>VG16</v>
          </cell>
          <cell r="B13" t="str">
            <v>UN</v>
          </cell>
          <cell r="C13" t="str">
            <v>K.A. Union-Sandeman</v>
          </cell>
          <cell r="D13" t="str">
            <v>Kantienberg 5</v>
          </cell>
          <cell r="E13" t="str">
            <v>9000 Gent</v>
          </cell>
          <cell r="F13" t="str">
            <v>09/222.05.13</v>
          </cell>
          <cell r="G13" t="str">
            <v>UN</v>
          </cell>
        </row>
        <row r="14">
          <cell r="A14" t="str">
            <v>VG18</v>
          </cell>
          <cell r="B14" t="str">
            <v>KOTM</v>
          </cell>
          <cell r="C14" t="str">
            <v>Taverne Agora</v>
          </cell>
          <cell r="D14" t="str">
            <v>Kloosterstraat 2</v>
          </cell>
          <cell r="E14" t="str">
            <v>9090 Melle</v>
          </cell>
          <cell r="F14" t="str">
            <v xml:space="preserve"> 0497/13.38.89</v>
          </cell>
          <cell r="G14" t="str">
            <v>KOTM</v>
          </cell>
        </row>
        <row r="15">
          <cell r="A15" t="str">
            <v>VG19</v>
          </cell>
          <cell r="B15" t="str">
            <v>K.ME</v>
          </cell>
          <cell r="C15" t="str">
            <v>Kring Kristus Koning</v>
          </cell>
          <cell r="D15" t="str">
            <v>Rerum Novarumplein 10</v>
          </cell>
          <cell r="E15" t="str">
            <v>9000 Gent</v>
          </cell>
          <cell r="F15" t="str">
            <v>0478/83.95.83</v>
          </cell>
          <cell r="G15" t="str">
            <v>K.ME</v>
          </cell>
        </row>
      </sheetData>
      <sheetData sheetId="4">
        <row r="2">
          <cell r="A2" t="str">
            <v>SB02</v>
          </cell>
          <cell r="B2" t="str">
            <v>CAUDRON Danny</v>
          </cell>
          <cell r="C2" t="str">
            <v>CAUDRON Danny of afgevaardigde</v>
          </cell>
        </row>
        <row r="3">
          <cell r="A3" t="str">
            <v>SB04</v>
          </cell>
          <cell r="B3" t="str">
            <v>DE WEIRDT Jean-Marie</v>
          </cell>
          <cell r="C3" t="str">
            <v>DE WEIRDT Jean-Marie of afgevaardigde</v>
          </cell>
        </row>
        <row r="4">
          <cell r="A4" t="str">
            <v>SB05</v>
          </cell>
          <cell r="B4" t="str">
            <v>DE BAETS Danny</v>
          </cell>
          <cell r="C4" t="str">
            <v>DE BAETS Danny of afgevaardigde</v>
          </cell>
        </row>
        <row r="5">
          <cell r="A5" t="str">
            <v>SB06</v>
          </cell>
          <cell r="C5" t="str">
            <v xml:space="preserve"> of afgevaardigde</v>
          </cell>
        </row>
        <row r="6">
          <cell r="A6" t="str">
            <v>SB09</v>
          </cell>
          <cell r="C6" t="str">
            <v xml:space="preserve"> of afgevaardigde</v>
          </cell>
        </row>
        <row r="7">
          <cell r="A7" t="str">
            <v>SB10</v>
          </cell>
          <cell r="B7" t="str">
            <v>VANDENBERGHE Pascal</v>
          </cell>
          <cell r="C7" t="str">
            <v>VANDENBERGHE Pascal of afgevaardigde</v>
          </cell>
        </row>
        <row r="8">
          <cell r="A8" t="str">
            <v>SB11</v>
          </cell>
          <cell r="B8" t="str">
            <v>DE FAUW Guy</v>
          </cell>
          <cell r="C8" t="str">
            <v>DE FAUW Guy of afgevaardigde</v>
          </cell>
        </row>
        <row r="9">
          <cell r="A9" t="str">
            <v>SB12</v>
          </cell>
          <cell r="B9" t="str">
            <v>CLAEYS Hubert</v>
          </cell>
          <cell r="C9" t="str">
            <v>CLAEYS Hubert of afgevaardigde</v>
          </cell>
        </row>
        <row r="10">
          <cell r="A10" t="str">
            <v>SB13</v>
          </cell>
          <cell r="B10" t="str">
            <v>DUJARDIN Luc</v>
          </cell>
          <cell r="C10" t="str">
            <v>DUJARDIN Luc of afgevaardigde</v>
          </cell>
        </row>
        <row r="11">
          <cell r="A11" t="str">
            <v>SB14</v>
          </cell>
          <cell r="B11" t="str">
            <v>RODTS Piet</v>
          </cell>
          <cell r="C11" t="str">
            <v>RODTS Piet of afgevaardigde</v>
          </cell>
        </row>
        <row r="12">
          <cell r="A12" t="str">
            <v>SB15</v>
          </cell>
          <cell r="B12" t="str">
            <v>GEIRNAERT Marc</v>
          </cell>
          <cell r="C12" t="str">
            <v>GEIRNAERT Marc of afgevaardigde</v>
          </cell>
        </row>
        <row r="13">
          <cell r="A13" t="str">
            <v>SB16</v>
          </cell>
          <cell r="B13" t="str">
            <v>WULFRANCK Luc</v>
          </cell>
          <cell r="C13" t="str">
            <v>WULFRANCK Luc of afgevaardigde</v>
          </cell>
        </row>
        <row r="14">
          <cell r="A14" t="str">
            <v>SB18</v>
          </cell>
          <cell r="B14" t="str">
            <v>DE GRAAF Jackie</v>
          </cell>
          <cell r="C14" t="str">
            <v>DE GRAAF Jackie of afgevaardigde</v>
          </cell>
        </row>
        <row r="15">
          <cell r="A15" t="str">
            <v>SB19</v>
          </cell>
          <cell r="B15" t="str">
            <v>VANPETEGHEM Alex</v>
          </cell>
          <cell r="C15" t="str">
            <v>VANPETEGHEM Alex of afgevaardigde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81"/>
  <sheetViews>
    <sheetView tabSelected="1" workbookViewId="0">
      <selection activeCell="F12" sqref="F12"/>
    </sheetView>
  </sheetViews>
  <sheetFormatPr defaultRowHeight="13.2" x14ac:dyDescent="0.25"/>
  <cols>
    <col min="1" max="1" width="1.33203125" customWidth="1"/>
    <col min="2" max="2" width="5.88671875" style="1" customWidth="1"/>
    <col min="3" max="3" width="5.88671875" customWidth="1"/>
    <col min="4" max="4" width="8.109375" customWidth="1"/>
    <col min="5" max="8" width="5.88671875" customWidth="1"/>
    <col min="9" max="9" width="7.21875" customWidth="1"/>
    <col min="10" max="10" width="8.44140625" customWidth="1"/>
    <col min="11" max="12" width="5.88671875" customWidth="1"/>
    <col min="13" max="13" width="8.21875" customWidth="1"/>
    <col min="14" max="14" width="8" customWidth="1"/>
    <col min="15" max="15" width="5.88671875" customWidth="1"/>
    <col min="16" max="16" width="1.33203125" customWidth="1"/>
    <col min="17" max="18" width="5.88671875" hidden="1" customWidth="1"/>
    <col min="19" max="19" width="9.109375" hidden="1" customWidth="1"/>
    <col min="20" max="33" width="8.88671875" hidden="1" customWidth="1"/>
  </cols>
  <sheetData>
    <row r="1" spans="2:35" ht="12" customHeight="1" x14ac:dyDescent="0.3">
      <c r="T1" s="28" t="str">
        <f>VLOOKUP(Q10,[1]VG!$A$1:$G$16,7,FALSE)</f>
        <v>GS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2:35" ht="14.4" x14ac:dyDescent="0.3">
      <c r="B2" s="2"/>
      <c r="C2" s="3"/>
      <c r="D2" s="70" t="s">
        <v>0</v>
      </c>
      <c r="E2" s="70"/>
      <c r="F2" s="70"/>
      <c r="G2" s="70"/>
      <c r="H2" s="70"/>
      <c r="I2" s="70"/>
      <c r="J2" s="70"/>
      <c r="K2" s="70"/>
      <c r="L2" s="70"/>
      <c r="M2" s="70"/>
      <c r="N2" s="3"/>
      <c r="O2" s="4"/>
      <c r="T2" t="str">
        <f>VLOOKUP(Q10,[2]VG!$A$1:$G$15,3,FALSE)</f>
        <v>Taverne Black &amp; White</v>
      </c>
      <c r="W2" s="23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2:35" ht="14.4" x14ac:dyDescent="0.3">
      <c r="B3" s="5"/>
      <c r="C3" s="6"/>
      <c r="D3" s="71"/>
      <c r="E3" s="71"/>
      <c r="F3" s="71"/>
      <c r="G3" s="71"/>
      <c r="H3" s="71"/>
      <c r="I3" s="71"/>
      <c r="J3" s="71"/>
      <c r="K3" s="71"/>
      <c r="L3" s="71"/>
      <c r="M3" s="71"/>
      <c r="N3" s="6"/>
      <c r="O3" s="7"/>
      <c r="T3" t="str">
        <f>VLOOKUP(Q10,[2]VG!$A$1:$G$15,4,FALSE)</f>
        <v>Westergemstraat 96</v>
      </c>
      <c r="W3" s="23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2:35" ht="14.4" x14ac:dyDescent="0.3">
      <c r="B4" s="5"/>
      <c r="C4" s="6"/>
      <c r="D4" s="72" t="s">
        <v>1</v>
      </c>
      <c r="E4" s="72"/>
      <c r="F4" s="72"/>
      <c r="G4" s="72"/>
      <c r="H4" s="72"/>
      <c r="I4" s="72"/>
      <c r="J4" s="72"/>
      <c r="K4" s="72"/>
      <c r="L4" s="72"/>
      <c r="M4" s="72"/>
      <c r="N4" s="6"/>
      <c r="O4" s="7"/>
      <c r="T4" t="str">
        <f>VLOOKUP(Q10,[2]VG!$A$1:$G$15,5,FALSE)</f>
        <v>9032 Wondelgem</v>
      </c>
      <c r="W4" s="22"/>
      <c r="X4" s="22"/>
      <c r="Y4" s="22"/>
      <c r="Z4" s="22"/>
      <c r="AA4" s="22"/>
      <c r="AB4" s="22"/>
      <c r="AC4" s="22"/>
      <c r="AD4" s="22"/>
      <c r="AE4" s="22"/>
      <c r="AF4" s="24"/>
      <c r="AG4" s="25"/>
      <c r="AH4" s="25"/>
      <c r="AI4" s="25"/>
    </row>
    <row r="5" spans="2:35" ht="14.4" x14ac:dyDescent="0.3">
      <c r="B5" s="5"/>
      <c r="C5" s="6"/>
      <c r="D5" s="73" t="s">
        <v>249</v>
      </c>
      <c r="E5" s="73"/>
      <c r="F5" s="73"/>
      <c r="G5" s="73"/>
      <c r="H5" s="73"/>
      <c r="I5" s="73"/>
      <c r="J5" s="73"/>
      <c r="K5" s="73"/>
      <c r="L5" s="73"/>
      <c r="M5" s="73"/>
      <c r="N5" s="6"/>
      <c r="O5" s="7"/>
      <c r="T5" t="str">
        <f>VLOOKUP(Q10,[2]VG!$A$1:$G$15,6,FALSE)</f>
        <v>09/336.82.04</v>
      </c>
      <c r="W5" s="22"/>
      <c r="X5" s="22"/>
      <c r="Y5" s="22"/>
      <c r="Z5" s="22"/>
      <c r="AA5" s="22"/>
      <c r="AB5" s="22"/>
      <c r="AC5" s="22"/>
      <c r="AD5" s="22"/>
      <c r="AE5" s="22"/>
      <c r="AF5" s="24"/>
      <c r="AG5" s="24"/>
      <c r="AH5" s="24"/>
      <c r="AI5" s="24"/>
    </row>
    <row r="6" spans="2:35" ht="14.4" x14ac:dyDescent="0.3">
      <c r="B6" s="5"/>
      <c r="C6" s="6"/>
      <c r="D6" s="74" t="s">
        <v>2</v>
      </c>
      <c r="E6" s="74"/>
      <c r="F6" s="74"/>
      <c r="G6" s="74"/>
      <c r="H6" s="74"/>
      <c r="I6" s="75" t="s">
        <v>230</v>
      </c>
      <c r="J6" s="76"/>
      <c r="K6" s="76"/>
      <c r="L6" s="76"/>
      <c r="M6" s="76"/>
      <c r="N6" s="6"/>
      <c r="O6" s="7"/>
      <c r="W6" s="22"/>
      <c r="X6" s="22"/>
      <c r="Y6" s="22"/>
      <c r="Z6" s="22"/>
      <c r="AA6" s="22"/>
      <c r="AB6" s="22"/>
      <c r="AC6" s="22"/>
      <c r="AD6" s="22"/>
      <c r="AE6" s="22"/>
      <c r="AF6" s="24"/>
      <c r="AG6" s="24"/>
      <c r="AH6" s="25"/>
      <c r="AI6" s="24"/>
    </row>
    <row r="7" spans="2:35" ht="14.4" x14ac:dyDescent="0.3">
      <c r="B7" s="8"/>
      <c r="C7" s="9"/>
      <c r="D7" s="66" t="s">
        <v>3</v>
      </c>
      <c r="E7" s="66"/>
      <c r="F7" s="66"/>
      <c r="G7" s="66"/>
      <c r="H7" s="66"/>
      <c r="I7" s="67" t="str">
        <f>VLOOKUP(Q7,'[1]DIS en KL'!$A$1:$O$100,2,FALSE)</f>
        <v>2° klasse Driebanden MB</v>
      </c>
      <c r="J7" s="67"/>
      <c r="K7" s="67"/>
      <c r="L7" s="67"/>
      <c r="M7" s="67"/>
      <c r="N7" s="9"/>
      <c r="O7" s="10"/>
      <c r="Q7" s="40" t="s">
        <v>266</v>
      </c>
      <c r="W7" s="22"/>
      <c r="X7" s="22"/>
      <c r="Y7" s="22"/>
      <c r="Z7" s="22"/>
      <c r="AA7" s="22"/>
      <c r="AB7" s="22"/>
      <c r="AC7" s="22"/>
      <c r="AD7" s="22"/>
      <c r="AE7" s="22"/>
      <c r="AF7" s="24"/>
      <c r="AG7" s="24"/>
      <c r="AH7" s="25"/>
      <c r="AI7" s="24"/>
    </row>
    <row r="8" spans="2:35" ht="14.4" x14ac:dyDescent="0.3">
      <c r="B8" s="12"/>
      <c r="C8" s="6"/>
      <c r="D8" s="13"/>
      <c r="E8" s="13"/>
      <c r="F8" s="13"/>
      <c r="G8" s="13"/>
      <c r="H8" s="13"/>
      <c r="I8" s="14"/>
      <c r="J8" s="14"/>
      <c r="K8" s="14"/>
      <c r="L8" s="14"/>
      <c r="M8" s="14"/>
      <c r="N8" s="6"/>
      <c r="O8" s="6"/>
      <c r="Q8" s="11"/>
      <c r="W8" s="22"/>
      <c r="X8" s="22"/>
      <c r="Y8" s="22"/>
      <c r="Z8" s="22"/>
      <c r="AA8" s="22"/>
      <c r="AB8" s="22"/>
      <c r="AC8" s="22"/>
      <c r="AD8" s="22"/>
      <c r="AE8" s="22"/>
      <c r="AF8" s="24"/>
      <c r="AG8" s="24"/>
      <c r="AH8" s="25"/>
      <c r="AI8" s="24"/>
    </row>
    <row r="9" spans="2:35" ht="14.4" x14ac:dyDescent="0.3">
      <c r="B9" s="39" t="s">
        <v>235</v>
      </c>
      <c r="C9" s="6"/>
      <c r="D9" s="13"/>
      <c r="E9" s="13"/>
      <c r="F9" s="13"/>
      <c r="G9" s="13"/>
      <c r="H9" s="13"/>
      <c r="I9" s="14"/>
      <c r="J9" s="14"/>
      <c r="K9" s="14"/>
      <c r="L9" s="14"/>
      <c r="M9" s="14"/>
      <c r="N9" s="6"/>
      <c r="O9" s="6"/>
      <c r="Q9" s="11"/>
      <c r="W9" s="22"/>
      <c r="X9" s="65"/>
      <c r="Y9" s="22"/>
      <c r="Z9" s="22"/>
      <c r="AA9" s="22"/>
      <c r="AB9" s="22"/>
      <c r="AC9" s="22"/>
      <c r="AD9" s="22"/>
      <c r="AE9" s="22"/>
      <c r="AF9" s="24"/>
      <c r="AG9" s="24"/>
      <c r="AH9" s="25"/>
      <c r="AI9" s="24"/>
    </row>
    <row r="10" spans="2:35" ht="14.4" x14ac:dyDescent="0.3">
      <c r="B10" s="12"/>
      <c r="C10" s="68" t="str">
        <f>CONCATENATE(T1," :",T2," , ",T3,",  ",T4,", tel : ",T5)</f>
        <v>GS :Taverne Black &amp; White , Westergemstraat 96,  9032 Wondelgem, tel : 09/336.82.04</v>
      </c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"/>
      <c r="Q10" s="40" t="s">
        <v>267</v>
      </c>
      <c r="W10" s="22"/>
      <c r="X10" s="65"/>
      <c r="Y10" s="22"/>
      <c r="Z10" s="22"/>
      <c r="AA10" s="22"/>
      <c r="AB10" s="22"/>
      <c r="AC10" s="22"/>
      <c r="AD10" s="22"/>
      <c r="AE10" s="22"/>
      <c r="AF10" s="25"/>
      <c r="AG10" s="24"/>
      <c r="AH10" s="25"/>
      <c r="AI10" s="24"/>
    </row>
    <row r="11" spans="2:35" ht="13.5" customHeight="1" x14ac:dyDescent="0.3">
      <c r="B11" s="27"/>
      <c r="C11" s="27"/>
      <c r="D11" s="68">
        <v>43106</v>
      </c>
      <c r="E11" s="68"/>
      <c r="F11" s="29" t="s">
        <v>231</v>
      </c>
      <c r="G11" s="29"/>
      <c r="H11" s="29"/>
      <c r="I11" s="29"/>
      <c r="J11" s="29"/>
      <c r="K11" s="29"/>
      <c r="L11" s="29"/>
      <c r="M11" s="28"/>
      <c r="N11" s="28"/>
      <c r="O11" s="28"/>
      <c r="W11" s="22"/>
      <c r="X11" s="65"/>
      <c r="Y11" s="22"/>
      <c r="Z11" s="65"/>
      <c r="AA11" s="22"/>
      <c r="AB11" s="22"/>
      <c r="AC11" s="22"/>
      <c r="AD11" s="22"/>
      <c r="AE11" s="22"/>
      <c r="AF11" s="24"/>
      <c r="AG11" s="24"/>
      <c r="AH11" s="24"/>
      <c r="AI11" s="24"/>
    </row>
    <row r="12" spans="2:35" ht="14.4" x14ac:dyDescent="0.3">
      <c r="B12" s="27"/>
      <c r="C12" s="27" t="s">
        <v>232</v>
      </c>
      <c r="D12" s="68">
        <v>43111</v>
      </c>
      <c r="E12" s="68"/>
      <c r="F12" s="87" t="s">
        <v>273</v>
      </c>
      <c r="G12" s="29"/>
      <c r="H12" s="29"/>
      <c r="I12" s="29"/>
      <c r="J12" s="29"/>
      <c r="K12" s="29"/>
      <c r="L12" s="42"/>
      <c r="M12" s="41"/>
      <c r="N12" s="42"/>
      <c r="O12" s="42"/>
      <c r="P12" s="41"/>
      <c r="W12" s="22"/>
      <c r="X12" s="65"/>
      <c r="Y12" s="22"/>
      <c r="Z12" s="65"/>
      <c r="AA12" s="22"/>
      <c r="AB12" s="22"/>
      <c r="AC12" s="22"/>
      <c r="AD12" s="22"/>
      <c r="AE12" s="22"/>
      <c r="AF12" s="24"/>
      <c r="AG12" s="24"/>
      <c r="AH12" s="24"/>
      <c r="AI12" s="24"/>
    </row>
    <row r="13" spans="2:35" ht="14.4" x14ac:dyDescent="0.3">
      <c r="B13" s="15"/>
      <c r="C13" s="15"/>
      <c r="D13" s="30"/>
      <c r="E13" s="30"/>
      <c r="F13" s="30"/>
      <c r="G13" s="30"/>
      <c r="H13" s="30"/>
      <c r="I13" s="16"/>
      <c r="J13" s="16"/>
      <c r="K13" s="16"/>
      <c r="L13" s="6"/>
      <c r="M13" s="42"/>
      <c r="N13" s="41"/>
      <c r="O13" s="6"/>
      <c r="P13" s="42"/>
      <c r="W13" s="22"/>
      <c r="X13" s="65"/>
      <c r="Y13" s="22"/>
      <c r="Z13" s="65"/>
      <c r="AA13" s="22"/>
      <c r="AB13" s="22"/>
      <c r="AC13" s="22"/>
      <c r="AD13" s="22"/>
      <c r="AE13" s="22"/>
      <c r="AF13" s="24"/>
      <c r="AG13" s="24"/>
      <c r="AH13" s="24"/>
      <c r="AI13" s="24"/>
    </row>
    <row r="14" spans="2:35" ht="14.4" customHeight="1" x14ac:dyDescent="0.3">
      <c r="B14" s="48">
        <v>4425</v>
      </c>
      <c r="C14" s="69" t="str">
        <f>VLOOKUP(B14,[2]leden!$A:$C,2,FALSE)</f>
        <v>GEVAERT André</v>
      </c>
      <c r="D14" s="69"/>
      <c r="E14" s="69"/>
      <c r="F14" s="69"/>
      <c r="G14" t="str">
        <f>VLOOKUP(B14,[2]leden!$A:$C,3,FALSE)</f>
        <v>EWH</v>
      </c>
      <c r="I14" s="50" t="s">
        <v>244</v>
      </c>
      <c r="J14" s="51"/>
      <c r="K14" s="52" t="s">
        <v>243</v>
      </c>
      <c r="L14" s="31"/>
      <c r="M14" s="31"/>
      <c r="N14" s="15"/>
      <c r="O14" s="15"/>
      <c r="P14" s="41"/>
      <c r="W14" s="22"/>
      <c r="X14" s="65"/>
      <c r="Y14" s="22"/>
      <c r="Z14" s="65"/>
      <c r="AA14" s="22"/>
      <c r="AB14" s="22"/>
      <c r="AC14" s="22"/>
      <c r="AD14" s="22"/>
      <c r="AE14" s="22"/>
      <c r="AF14" s="24"/>
      <c r="AG14" s="24"/>
      <c r="AH14" s="24"/>
      <c r="AI14" s="24"/>
    </row>
    <row r="15" spans="2:35" ht="14.4" x14ac:dyDescent="0.3">
      <c r="B15" s="48">
        <v>7806</v>
      </c>
      <c r="C15" s="69" t="str">
        <f>VLOOKUP(B15,[2]leden!$A:$C,2,FALSE)</f>
        <v>BAUTE Steven</v>
      </c>
      <c r="D15" s="69"/>
      <c r="E15" s="69"/>
      <c r="F15" s="69"/>
      <c r="G15" t="str">
        <f>VLOOKUP(B15,[2]leden!$A:$C,3,FALSE)</f>
        <v>EWH</v>
      </c>
      <c r="I15" s="53" t="s">
        <v>239</v>
      </c>
      <c r="J15" s="54"/>
      <c r="K15" s="55" t="s">
        <v>245</v>
      </c>
      <c r="L15" s="43"/>
      <c r="M15" s="31"/>
      <c r="N15" s="15"/>
      <c r="O15" s="15"/>
      <c r="P15" s="41"/>
      <c r="W15" s="22"/>
      <c r="X15" s="22"/>
      <c r="Y15" s="22"/>
      <c r="Z15" s="22"/>
      <c r="AA15" s="22"/>
      <c r="AB15" s="22"/>
      <c r="AC15" s="22"/>
      <c r="AD15" s="22"/>
      <c r="AE15" s="22"/>
      <c r="AF15" s="24"/>
      <c r="AG15" s="24"/>
      <c r="AH15" s="24"/>
      <c r="AI15" s="24"/>
    </row>
    <row r="16" spans="2:35" ht="14.4" x14ac:dyDescent="0.3">
      <c r="B16" s="48">
        <v>9421</v>
      </c>
      <c r="C16" s="69" t="str">
        <f>VLOOKUP(B16,[2]leden!$A:$C,2,FALSE)</f>
        <v>CAUDRON Danny</v>
      </c>
      <c r="D16" s="69"/>
      <c r="E16" s="69"/>
      <c r="F16" s="69"/>
      <c r="G16" t="str">
        <f>VLOOKUP(B16,[2]leden!$A:$C,3,FALSE)</f>
        <v>ED</v>
      </c>
      <c r="I16" s="56" t="s">
        <v>240</v>
      </c>
      <c r="J16" s="57"/>
      <c r="K16" s="58" t="s">
        <v>242</v>
      </c>
      <c r="L16" s="31"/>
      <c r="M16" s="31"/>
      <c r="N16" s="15"/>
      <c r="O16" s="15"/>
      <c r="P16" s="42"/>
      <c r="T16" s="28" t="str">
        <f>VLOOKUP(Q25,[1]VG!$A$1:$G$16,7,FALSE)</f>
        <v>K.EBC</v>
      </c>
      <c r="W16" s="22"/>
      <c r="X16" s="22"/>
      <c r="Y16" s="22"/>
      <c r="Z16" s="22"/>
      <c r="AA16" s="22"/>
      <c r="AB16" s="22"/>
      <c r="AC16" s="22"/>
      <c r="AD16" s="22"/>
      <c r="AE16" s="22"/>
      <c r="AF16" s="24"/>
      <c r="AG16" s="24"/>
      <c r="AH16" s="24"/>
      <c r="AI16" s="24"/>
    </row>
    <row r="17" spans="2:35" ht="14.4" x14ac:dyDescent="0.3">
      <c r="B17" s="48">
        <v>4466</v>
      </c>
      <c r="C17" s="69" t="str">
        <f>VLOOKUP(B17,[2]leden!$A:$C,2,FALSE)</f>
        <v>TREMERIE Walter</v>
      </c>
      <c r="D17" s="69"/>
      <c r="E17" s="69"/>
      <c r="F17" s="69"/>
      <c r="G17" t="str">
        <f>VLOOKUP(B17,[2]leden!$A:$C,3,FALSE)</f>
        <v>GS</v>
      </c>
      <c r="I17" s="50" t="s">
        <v>241</v>
      </c>
      <c r="J17" s="51"/>
      <c r="K17" s="52" t="s">
        <v>246</v>
      </c>
      <c r="L17" s="32"/>
      <c r="M17" s="30"/>
      <c r="N17" s="15"/>
      <c r="O17" s="15"/>
      <c r="P17" s="41"/>
      <c r="T17" t="str">
        <f>VLOOKUP(Q25,[2]VG!$A$1:$G$15,3,FALSE)</f>
        <v>Zaal Montana</v>
      </c>
      <c r="W17" s="22"/>
      <c r="X17" s="22"/>
      <c r="Y17" s="22"/>
      <c r="Z17" s="22"/>
      <c r="AA17" s="22"/>
      <c r="AB17" s="22"/>
      <c r="AC17" s="22"/>
      <c r="AD17" s="22"/>
      <c r="AE17" s="22"/>
      <c r="AF17" s="24"/>
      <c r="AG17" s="24"/>
      <c r="AH17" s="24"/>
      <c r="AI17" s="24"/>
    </row>
    <row r="18" spans="2:35" ht="14.4" x14ac:dyDescent="0.3">
      <c r="B18" s="48">
        <v>9067</v>
      </c>
      <c r="C18" s="69" t="str">
        <f>VLOOKUP(B18,[2]leden!$A:$C,2,FALSE)</f>
        <v>DE LETTER Sandra</v>
      </c>
      <c r="D18" s="69"/>
      <c r="E18" s="69"/>
      <c r="F18" s="69"/>
      <c r="G18" t="str">
        <f>VLOOKUP(B18,[2]leden!$A:$C,3,FALSE)</f>
        <v>K.EBC</v>
      </c>
      <c r="I18" s="53" t="s">
        <v>247</v>
      </c>
      <c r="J18" s="54"/>
      <c r="K18" s="55" t="s">
        <v>237</v>
      </c>
      <c r="L18" s="31"/>
      <c r="M18" s="44"/>
      <c r="N18" s="44"/>
      <c r="O18" s="45"/>
      <c r="T18" t="str">
        <f>VLOOKUP(Q25,[2]VG!$A$1:$G$15,4,FALSE)</f>
        <v>Markt 6 bus 1</v>
      </c>
      <c r="W18" s="22"/>
      <c r="X18" s="22"/>
      <c r="Y18" s="22"/>
      <c r="Z18" s="22"/>
      <c r="AA18" s="22"/>
      <c r="AB18" s="22"/>
      <c r="AC18" s="22"/>
      <c r="AD18" s="22"/>
      <c r="AE18" s="22"/>
      <c r="AF18" s="24"/>
      <c r="AG18" s="24"/>
      <c r="AH18" s="24"/>
      <c r="AI18" s="24"/>
    </row>
    <row r="19" spans="2:35" ht="14.4" x14ac:dyDescent="0.3">
      <c r="B19" s="65">
        <v>4399</v>
      </c>
      <c r="C19" s="69" t="str">
        <f>VLOOKUP(B19,[2]leden!$A:$C,2,FALSE)</f>
        <v>DIERKENS Antoine</v>
      </c>
      <c r="D19" s="69"/>
      <c r="E19" s="69"/>
      <c r="F19" s="69"/>
      <c r="G19" t="str">
        <f>VLOOKUP(B19,[2]leden!$A:$C,3,FALSE)</f>
        <v>UN</v>
      </c>
      <c r="H19" s="33"/>
      <c r="I19" s="56" t="s">
        <v>248</v>
      </c>
      <c r="J19" s="57"/>
      <c r="K19" s="58" t="s">
        <v>238</v>
      </c>
      <c r="L19" s="31"/>
      <c r="M19" s="44"/>
      <c r="N19" s="44"/>
      <c r="O19" s="45"/>
      <c r="T19" t="str">
        <f>VLOOKUP(Q25,[2]VG!$A$1:$G$15,5,FALSE)</f>
        <v>9900 Eeklo</v>
      </c>
      <c r="W19" s="22"/>
      <c r="X19" s="22"/>
      <c r="Y19" s="22"/>
      <c r="Z19" s="22"/>
      <c r="AA19" s="22"/>
      <c r="AB19" s="22"/>
      <c r="AC19" s="22"/>
      <c r="AD19" s="22"/>
      <c r="AE19" s="22"/>
      <c r="AF19" s="24"/>
      <c r="AG19" s="24"/>
      <c r="AH19" s="24"/>
      <c r="AI19" s="24"/>
    </row>
    <row r="20" spans="2:35" ht="14.4" x14ac:dyDescent="0.3">
      <c r="B20" s="34"/>
      <c r="C20" s="34"/>
      <c r="D20" s="34"/>
      <c r="E20" s="34"/>
      <c r="F20" s="34"/>
      <c r="G20" s="34"/>
      <c r="H20" s="85"/>
      <c r="I20" s="86"/>
      <c r="J20" s="86"/>
      <c r="K20" s="86"/>
      <c r="L20" s="86"/>
      <c r="M20" s="86"/>
      <c r="N20" s="86"/>
      <c r="O20" s="86"/>
      <c r="T20" t="str">
        <f>VLOOKUP(Q25,[2]VG!$A$1:$G$15,6,FALSE)</f>
        <v>09/377.06.19</v>
      </c>
      <c r="W20" s="22"/>
      <c r="X20" s="22"/>
      <c r="Y20" s="22"/>
      <c r="Z20" s="22"/>
      <c r="AA20" s="22"/>
      <c r="AB20" s="22"/>
      <c r="AC20" s="22"/>
      <c r="AD20" s="22"/>
      <c r="AE20" s="22"/>
      <c r="AF20" s="24"/>
      <c r="AG20" s="24"/>
      <c r="AH20" s="24"/>
      <c r="AI20" s="24"/>
    </row>
    <row r="21" spans="2:35" ht="14.4" x14ac:dyDescent="0.3">
      <c r="B21" s="16"/>
      <c r="C21" s="15"/>
      <c r="D21" s="35" t="s">
        <v>233</v>
      </c>
      <c r="E21" s="35"/>
      <c r="F21" s="35"/>
      <c r="G21" s="11" t="str">
        <f>VLOOKUP(Q21,[2]SB!$A:$E,2,FALSE)</f>
        <v>DE WEIRDT Jean-Marie</v>
      </c>
      <c r="H21" s="35"/>
      <c r="I21" s="35"/>
      <c r="J21" s="35"/>
      <c r="K21" s="35" t="s">
        <v>234</v>
      </c>
      <c r="L21" s="35"/>
      <c r="M21" s="35"/>
      <c r="N21" s="16"/>
      <c r="O21" s="16"/>
      <c r="Q21" s="40" t="s">
        <v>269</v>
      </c>
      <c r="W21" s="22"/>
      <c r="X21" s="22"/>
      <c r="Y21" s="42" t="s">
        <v>250</v>
      </c>
      <c r="Z21" s="42" t="s">
        <v>251</v>
      </c>
      <c r="AB21" s="6"/>
      <c r="AC21" s="42" t="s">
        <v>252</v>
      </c>
      <c r="AD21" s="42" t="s">
        <v>253</v>
      </c>
      <c r="AE21" s="22"/>
      <c r="AF21" s="24"/>
      <c r="AG21" s="24"/>
      <c r="AH21" s="24"/>
      <c r="AI21" s="24"/>
    </row>
    <row r="22" spans="2:35" ht="14.4" x14ac:dyDescent="0.3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W22" s="22"/>
      <c r="X22" s="22"/>
      <c r="Y22" s="42" t="s">
        <v>254</v>
      </c>
      <c r="Z22" s="42" t="s">
        <v>255</v>
      </c>
      <c r="AB22" s="6"/>
      <c r="AC22" s="42" t="s">
        <v>256</v>
      </c>
      <c r="AD22" s="42" t="s">
        <v>257</v>
      </c>
      <c r="AE22" s="22"/>
      <c r="AF22" s="24"/>
      <c r="AG22" s="24"/>
      <c r="AH22" s="24"/>
      <c r="AI22" s="24"/>
    </row>
    <row r="23" spans="2:35" ht="14.4" x14ac:dyDescent="0.3">
      <c r="B23" s="39" t="s">
        <v>236</v>
      </c>
      <c r="C23" s="6"/>
      <c r="D23" s="13"/>
      <c r="E23" s="13"/>
      <c r="F23" s="13"/>
      <c r="G23" s="13"/>
      <c r="H23" s="13"/>
      <c r="I23" s="14"/>
      <c r="J23" s="14"/>
      <c r="K23" s="14"/>
      <c r="L23" s="14"/>
      <c r="M23" s="14"/>
      <c r="N23" s="6"/>
      <c r="O23" s="6"/>
      <c r="Q23" s="11"/>
      <c r="W23" s="22"/>
      <c r="X23" s="22"/>
      <c r="Y23" s="42" t="s">
        <v>258</v>
      </c>
      <c r="Z23" s="42" t="s">
        <v>259</v>
      </c>
      <c r="AB23" s="6"/>
      <c r="AC23" s="42" t="s">
        <v>260</v>
      </c>
      <c r="AD23" s="42" t="s">
        <v>261</v>
      </c>
      <c r="AE23" s="22"/>
      <c r="AF23" s="24"/>
      <c r="AG23" s="24"/>
      <c r="AH23" s="24"/>
      <c r="AI23" s="24"/>
    </row>
    <row r="24" spans="2:35" ht="14.4" x14ac:dyDescent="0.3">
      <c r="B24" s="36"/>
      <c r="C24" s="6"/>
      <c r="D24" s="13"/>
      <c r="E24" s="13"/>
      <c r="F24" s="13"/>
      <c r="G24" s="13"/>
      <c r="H24" s="13"/>
      <c r="I24" s="14"/>
      <c r="J24" s="14"/>
      <c r="K24" s="14"/>
      <c r="L24" s="14"/>
      <c r="M24" s="14"/>
      <c r="N24" s="6"/>
      <c r="O24" s="6"/>
      <c r="Q24" s="11"/>
      <c r="W24" s="22"/>
      <c r="X24" s="22"/>
      <c r="Y24" s="42" t="s">
        <v>262</v>
      </c>
      <c r="Z24" s="63"/>
      <c r="AA24" s="42"/>
      <c r="AB24" s="6"/>
      <c r="AC24" s="42" t="s">
        <v>263</v>
      </c>
      <c r="AD24" s="42"/>
      <c r="AE24" s="22"/>
      <c r="AF24" s="24"/>
      <c r="AG24" s="24"/>
      <c r="AH24" s="24"/>
      <c r="AI24" s="24"/>
    </row>
    <row r="25" spans="2:35" ht="14.4" x14ac:dyDescent="0.3">
      <c r="B25" s="26"/>
      <c r="C25" s="68" t="str">
        <f>CONCATENATE(T16," :",T17," , ",T18,",  ",T19,", tel : ",T20)</f>
        <v>K.EBC :Zaal Montana , Markt 6 bus 1,  9900 Eeklo, tel : 09/377.06.19</v>
      </c>
      <c r="D25" s="68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37"/>
      <c r="Q25" s="40" t="s">
        <v>271</v>
      </c>
      <c r="W25" s="22"/>
      <c r="X25" s="22"/>
      <c r="Y25" s="22"/>
      <c r="Z25" s="22"/>
      <c r="AA25" s="22"/>
      <c r="AB25" s="22"/>
      <c r="AC25" s="22"/>
      <c r="AD25" s="22"/>
      <c r="AE25" s="22"/>
      <c r="AF25" s="24"/>
      <c r="AG25" s="24"/>
      <c r="AH25" s="24"/>
      <c r="AI25" s="24"/>
    </row>
    <row r="26" spans="2:35" ht="15" thickBot="1" x14ac:dyDescent="0.35">
      <c r="B26" s="27"/>
      <c r="C26" s="27"/>
      <c r="D26" s="68">
        <v>43109</v>
      </c>
      <c r="E26" s="68"/>
      <c r="F26" s="29" t="s">
        <v>268</v>
      </c>
      <c r="G26" s="64"/>
      <c r="H26" s="29"/>
      <c r="I26" s="29"/>
      <c r="J26" s="29"/>
      <c r="K26" s="29"/>
      <c r="L26" s="29"/>
      <c r="M26" s="28"/>
      <c r="N26" s="28"/>
      <c r="O26" s="28"/>
      <c r="W26" s="22"/>
      <c r="X26" s="22"/>
      <c r="Y26" s="22"/>
      <c r="Z26" s="22"/>
      <c r="AA26" s="22"/>
      <c r="AB26" s="22"/>
      <c r="AC26" s="22"/>
      <c r="AD26" s="22"/>
      <c r="AE26" s="22"/>
      <c r="AF26" s="24"/>
      <c r="AG26" s="24"/>
      <c r="AH26" s="24"/>
      <c r="AI26" s="24"/>
    </row>
    <row r="27" spans="2:35" ht="15" thickBot="1" x14ac:dyDescent="0.35">
      <c r="B27" s="27"/>
      <c r="C27" s="27" t="s">
        <v>232</v>
      </c>
      <c r="D27" s="68">
        <v>43111</v>
      </c>
      <c r="E27" s="68"/>
      <c r="F27" s="29" t="s">
        <v>268</v>
      </c>
      <c r="G27" s="64"/>
      <c r="H27" s="29"/>
      <c r="I27" s="29"/>
      <c r="J27" s="29"/>
      <c r="K27" s="29"/>
      <c r="L27" s="29"/>
      <c r="M27" s="29"/>
      <c r="N27" s="27"/>
      <c r="O27" s="27"/>
      <c r="V27" s="49"/>
      <c r="W27" s="22"/>
      <c r="X27" s="22"/>
      <c r="Y27" s="22"/>
      <c r="Z27" s="22"/>
      <c r="AA27" s="22"/>
      <c r="AB27" s="22"/>
      <c r="AC27" s="22"/>
      <c r="AD27" s="22"/>
      <c r="AE27" s="22"/>
      <c r="AF27" s="24"/>
      <c r="AG27" s="24"/>
      <c r="AH27" s="24"/>
      <c r="AI27" s="24"/>
    </row>
    <row r="28" spans="2:35" ht="14.4" x14ac:dyDescent="0.3">
      <c r="B28" s="15"/>
      <c r="C28" s="15"/>
      <c r="D28" s="30"/>
      <c r="E28" s="30"/>
      <c r="F28" s="30"/>
      <c r="G28" s="30"/>
      <c r="H28" s="30"/>
      <c r="M28" s="30"/>
      <c r="N28" s="15"/>
      <c r="O28" s="15"/>
      <c r="W28" s="22"/>
      <c r="X28" s="22"/>
      <c r="Y28" s="22"/>
      <c r="Z28" s="22"/>
      <c r="AA28" s="22"/>
      <c r="AB28" s="22"/>
      <c r="AC28" s="22"/>
      <c r="AD28" s="22"/>
      <c r="AE28" s="22"/>
      <c r="AF28" s="24"/>
      <c r="AG28" s="24"/>
      <c r="AH28" s="24"/>
      <c r="AI28" s="24"/>
    </row>
    <row r="29" spans="2:35" ht="14.4" x14ac:dyDescent="0.3">
      <c r="B29" s="48">
        <v>4490</v>
      </c>
      <c r="C29" s="69" t="str">
        <f>VLOOKUP(B29,[2]leden!$A:$C,2,FALSE)</f>
        <v>VAN LANCKER Pierre</v>
      </c>
      <c r="D29" s="69"/>
      <c r="E29" s="69"/>
      <c r="F29" s="69"/>
      <c r="G29" t="str">
        <f>VLOOKUP(B29,[2]leden!$A:$C,3,FALSE)</f>
        <v>K.EBC</v>
      </c>
      <c r="I29" s="50" t="s">
        <v>244</v>
      </c>
      <c r="J29" s="51"/>
      <c r="K29" s="52" t="s">
        <v>243</v>
      </c>
      <c r="M29" s="16"/>
      <c r="N29" s="16"/>
      <c r="W29" s="22"/>
      <c r="X29" s="22"/>
      <c r="Y29" s="22"/>
      <c r="Z29" s="22"/>
      <c r="AA29" s="22"/>
      <c r="AB29" s="22"/>
      <c r="AC29" s="22"/>
      <c r="AD29" s="22"/>
      <c r="AE29" s="22"/>
      <c r="AF29" s="24"/>
      <c r="AG29" s="24"/>
      <c r="AH29" s="24"/>
      <c r="AI29" s="24"/>
    </row>
    <row r="30" spans="2:35" ht="14.4" x14ac:dyDescent="0.3">
      <c r="B30" s="48">
        <v>7312</v>
      </c>
      <c r="C30" s="69" t="str">
        <f>VLOOKUP(B30,[2]leden!$A:$C,2,FALSE)</f>
        <v>VAN ACKER Johan</v>
      </c>
      <c r="D30" s="69"/>
      <c r="E30" s="69"/>
      <c r="F30" s="69"/>
      <c r="G30" t="str">
        <f>VLOOKUP(B30,[2]leden!$A:$C,3,FALSE)</f>
        <v>K.EBC</v>
      </c>
      <c r="I30" s="53" t="s">
        <v>239</v>
      </c>
      <c r="J30" s="54"/>
      <c r="K30" s="55" t="s">
        <v>245</v>
      </c>
      <c r="W30" s="22"/>
      <c r="X30" s="22"/>
      <c r="Y30" s="22"/>
      <c r="Z30" s="22"/>
      <c r="AA30" s="22"/>
      <c r="AB30" s="22"/>
      <c r="AC30" s="22"/>
      <c r="AD30" s="22"/>
      <c r="AE30" s="22"/>
      <c r="AF30" s="24"/>
      <c r="AG30" s="24"/>
      <c r="AH30" s="24"/>
      <c r="AI30" s="24"/>
    </row>
    <row r="31" spans="2:35" ht="14.4" x14ac:dyDescent="0.3">
      <c r="B31" s="48">
        <v>4643</v>
      </c>
      <c r="C31" s="69" t="str">
        <f>VLOOKUP(B31,[2]leden!$A:$C,2,FALSE)</f>
        <v>MESURE Freddy</v>
      </c>
      <c r="D31" s="69"/>
      <c r="E31" s="69"/>
      <c r="F31" s="69"/>
      <c r="G31" t="str">
        <f>VLOOKUP(B31,[2]leden!$A:$C,3,FALSE)</f>
        <v>K.ME</v>
      </c>
      <c r="I31" s="56" t="s">
        <v>240</v>
      </c>
      <c r="J31" s="57"/>
      <c r="K31" s="58" t="s">
        <v>242</v>
      </c>
      <c r="T31" s="28" t="e">
        <f>VLOOKUP(#REF!,[1]VG!$A$1:$G$16,7,FALSE)</f>
        <v>#REF!</v>
      </c>
      <c r="W31" s="22"/>
      <c r="X31" s="65">
        <v>4643</v>
      </c>
      <c r="Y31" s="22"/>
      <c r="Z31" s="65">
        <v>9067</v>
      </c>
      <c r="AA31" s="22"/>
      <c r="AB31" s="22"/>
      <c r="AC31" s="22"/>
      <c r="AD31" s="22"/>
      <c r="AE31" s="22"/>
      <c r="AF31" s="24"/>
      <c r="AG31" s="24"/>
      <c r="AH31" s="24"/>
      <c r="AI31" s="24"/>
    </row>
    <row r="32" spans="2:35" ht="14.4" x14ac:dyDescent="0.3">
      <c r="B32" s="48">
        <v>9066</v>
      </c>
      <c r="C32" s="69" t="str">
        <f>VLOOKUP(B32,[2]leden!$A:$C,2,FALSE)</f>
        <v>WILLEMS Raymond</v>
      </c>
      <c r="D32" s="69"/>
      <c r="E32" s="69"/>
      <c r="F32" s="69"/>
      <c r="G32" t="str">
        <f>VLOOKUP(B32,[2]leden!$A:$C,3,FALSE)</f>
        <v>K.BCAW</v>
      </c>
      <c r="I32" s="50" t="s">
        <v>241</v>
      </c>
      <c r="J32" s="51"/>
      <c r="K32" s="52" t="s">
        <v>246</v>
      </c>
      <c r="T32" t="e">
        <f>VLOOKUP(#REF!,[2]VG!$A$1:$G$15,3,FALSE)</f>
        <v>#REF!</v>
      </c>
      <c r="W32" s="22"/>
      <c r="X32" s="65"/>
      <c r="Y32" s="22"/>
      <c r="Z32" s="65">
        <v>7312</v>
      </c>
      <c r="AA32" s="22"/>
      <c r="AB32" s="22"/>
      <c r="AC32" s="22"/>
      <c r="AD32" s="22"/>
      <c r="AE32" s="22"/>
      <c r="AF32" s="24"/>
      <c r="AG32" s="24"/>
      <c r="AH32" s="24"/>
      <c r="AI32" s="24"/>
    </row>
    <row r="33" spans="2:35" ht="14.4" x14ac:dyDescent="0.3">
      <c r="B33" s="48">
        <v>4456</v>
      </c>
      <c r="C33" s="69" t="str">
        <f>VLOOKUP(B33,[2]leden!$A:$C,2,FALSE)</f>
        <v>DUPONT Jean-Claude</v>
      </c>
      <c r="D33" s="69"/>
      <c r="E33" s="69"/>
      <c r="F33" s="69"/>
      <c r="G33" t="str">
        <f>VLOOKUP(B33,[2]leden!$A:$C,3,FALSE)</f>
        <v>UN</v>
      </c>
      <c r="H33" s="31"/>
      <c r="I33" s="53" t="s">
        <v>247</v>
      </c>
      <c r="J33" s="54"/>
      <c r="K33" s="55" t="s">
        <v>237</v>
      </c>
      <c r="O33" s="31"/>
      <c r="T33" t="e">
        <f>VLOOKUP(#REF!,[2]VG!$A$1:$G$15,4,FALSE)</f>
        <v>#REF!</v>
      </c>
      <c r="W33" s="23"/>
      <c r="Y33" s="22"/>
      <c r="Z33" s="65">
        <v>4643</v>
      </c>
      <c r="AA33" s="22"/>
      <c r="AB33" s="22"/>
      <c r="AC33" s="22"/>
      <c r="AD33" s="22"/>
      <c r="AE33" s="22"/>
      <c r="AF33" s="24"/>
      <c r="AG33" s="24"/>
      <c r="AH33" s="24"/>
      <c r="AI33" s="24"/>
    </row>
    <row r="34" spans="2:35" ht="14.4" x14ac:dyDescent="0.3">
      <c r="B34" s="48">
        <v>4491</v>
      </c>
      <c r="C34" s="69" t="s">
        <v>270</v>
      </c>
      <c r="D34" s="69"/>
      <c r="E34" s="69"/>
      <c r="F34" s="69"/>
      <c r="G34" t="str">
        <f>VLOOKUP(B34,[2]leden!$A:$C,3,FALSE)</f>
        <v>K.EBC</v>
      </c>
      <c r="H34" s="46"/>
      <c r="I34" s="56" t="s">
        <v>248</v>
      </c>
      <c r="J34" s="57"/>
      <c r="K34" s="58" t="s">
        <v>238</v>
      </c>
      <c r="M34" s="47"/>
      <c r="N34" s="47"/>
      <c r="O34" s="47"/>
      <c r="T34" t="e">
        <f>VLOOKUP(#REF!,[2]VG!$A$1:$G$15,5,FALSE)</f>
        <v>#REF!</v>
      </c>
      <c r="W34" s="23"/>
      <c r="Y34" s="22"/>
      <c r="Z34" s="65">
        <v>9066</v>
      </c>
      <c r="AA34" s="22"/>
      <c r="AB34" s="22"/>
      <c r="AC34" s="22"/>
      <c r="AD34" s="22"/>
      <c r="AE34" s="22"/>
      <c r="AF34" s="24"/>
      <c r="AG34" s="24"/>
      <c r="AH34" s="24"/>
      <c r="AI34" s="24"/>
    </row>
    <row r="35" spans="2:35" ht="14.4" x14ac:dyDescent="0.3">
      <c r="B35" s="62"/>
      <c r="C35" s="69"/>
      <c r="D35" s="69"/>
      <c r="E35" s="69"/>
      <c r="F35" s="69"/>
      <c r="H35" s="46"/>
      <c r="M35" s="47"/>
      <c r="N35" s="47"/>
      <c r="O35" s="47"/>
      <c r="T35" t="e">
        <f>VLOOKUP(#REF!,[2]VG!$A$1:$G$15,6,FALSE)</f>
        <v>#REF!</v>
      </c>
      <c r="W35" s="23"/>
      <c r="Y35" s="22"/>
      <c r="Z35" s="65">
        <v>4456</v>
      </c>
      <c r="AA35" s="22"/>
      <c r="AB35" s="22"/>
      <c r="AC35" s="22"/>
      <c r="AD35" s="22"/>
      <c r="AE35" s="22"/>
      <c r="AF35" s="24"/>
      <c r="AG35" s="24"/>
      <c r="AH35" s="24"/>
      <c r="AI35" s="24"/>
    </row>
    <row r="36" spans="2:35" ht="14.4" x14ac:dyDescent="0.3">
      <c r="B36" s="59"/>
      <c r="C36" s="59"/>
      <c r="D36" s="59"/>
      <c r="E36" s="59"/>
      <c r="F36" s="59"/>
      <c r="H36" s="60"/>
      <c r="M36" s="61"/>
      <c r="N36" s="61"/>
      <c r="O36" s="61"/>
      <c r="W36" s="23"/>
      <c r="Y36" s="22"/>
      <c r="Z36" s="65">
        <v>4491</v>
      </c>
      <c r="AA36" s="22"/>
      <c r="AB36" s="22"/>
      <c r="AC36" s="22"/>
      <c r="AD36" s="22"/>
      <c r="AE36" s="22"/>
      <c r="AF36" s="24"/>
      <c r="AG36" s="24"/>
      <c r="AH36" s="24"/>
      <c r="AI36" s="24"/>
    </row>
    <row r="37" spans="2:35" ht="14.4" x14ac:dyDescent="0.3">
      <c r="C37" s="15"/>
      <c r="D37" s="35" t="s">
        <v>233</v>
      </c>
      <c r="E37" s="35"/>
      <c r="F37" s="35"/>
      <c r="G37" s="11" t="str">
        <f>VLOOKUP(Q37,[2]SB!$A:$E,2,FALSE)</f>
        <v>GEIRNAERT Marc</v>
      </c>
      <c r="H37" s="35"/>
      <c r="J37" s="42"/>
      <c r="K37" s="35" t="s">
        <v>234</v>
      </c>
      <c r="L37" s="35"/>
      <c r="M37" s="35"/>
      <c r="N37" s="16"/>
      <c r="O37" s="16"/>
      <c r="Q37" s="40" t="s">
        <v>272</v>
      </c>
      <c r="W37" s="23"/>
      <c r="X37" s="22"/>
      <c r="Y37" s="22"/>
      <c r="Z37" s="22"/>
      <c r="AA37" s="22"/>
      <c r="AB37" s="22"/>
      <c r="AC37" s="22"/>
      <c r="AD37" s="22"/>
      <c r="AE37" s="22"/>
      <c r="AF37" s="24"/>
      <c r="AG37" s="24"/>
      <c r="AH37" s="24"/>
      <c r="AI37" s="24"/>
    </row>
    <row r="38" spans="2:35" ht="14.4" x14ac:dyDescent="0.3">
      <c r="B38" s="48"/>
      <c r="C38" s="34"/>
      <c r="D38" s="34"/>
      <c r="E38" s="34"/>
      <c r="F38" s="34"/>
      <c r="G38" s="34"/>
      <c r="H38" s="46"/>
      <c r="I38" s="47"/>
      <c r="J38" s="47"/>
      <c r="K38" s="47"/>
      <c r="L38" s="47"/>
      <c r="M38" s="47"/>
      <c r="N38" s="47"/>
      <c r="O38" s="47"/>
      <c r="W38" s="22"/>
      <c r="X38" s="22"/>
      <c r="Y38" s="22"/>
      <c r="Z38" s="22"/>
      <c r="AA38" s="22"/>
      <c r="AB38" s="22"/>
      <c r="AC38" s="22"/>
      <c r="AD38" s="22"/>
      <c r="AE38" s="22"/>
      <c r="AF38" s="24"/>
      <c r="AG38" s="24"/>
      <c r="AH38" s="24"/>
      <c r="AI38" s="24"/>
    </row>
    <row r="39" spans="2:35" ht="14.4" x14ac:dyDescent="0.3">
      <c r="C39" s="15"/>
      <c r="D39" s="35"/>
      <c r="E39" s="35"/>
      <c r="F39" s="35"/>
      <c r="G39" s="11"/>
      <c r="H39" s="35"/>
      <c r="I39" s="35"/>
      <c r="J39" s="35"/>
      <c r="K39" s="35"/>
      <c r="L39" s="35"/>
      <c r="M39" s="35"/>
      <c r="N39" s="16"/>
      <c r="O39" s="16"/>
      <c r="Q39" s="40"/>
      <c r="W39" s="22"/>
      <c r="X39" s="22"/>
      <c r="Y39" s="22"/>
      <c r="Z39" s="22"/>
      <c r="AA39" s="22"/>
      <c r="AB39" s="22"/>
      <c r="AC39" s="22"/>
      <c r="AD39" s="22"/>
      <c r="AE39" s="22"/>
      <c r="AF39" s="24"/>
      <c r="AG39" s="24"/>
      <c r="AH39" s="24"/>
      <c r="AI39" s="24"/>
    </row>
    <row r="40" spans="2:35" ht="14.4" x14ac:dyDescent="0.3">
      <c r="B40" s="48"/>
      <c r="C40" s="15"/>
      <c r="D40" s="35" t="s">
        <v>265</v>
      </c>
      <c r="E40" s="35">
        <f xml:space="preserve"> VLOOKUP(Q7,'[1]DIS en KL'!$A$1:$N$78,5,FALSE)</f>
        <v>27</v>
      </c>
      <c r="F40" s="35"/>
      <c r="G40" s="11"/>
      <c r="H40" s="35"/>
      <c r="I40" s="35"/>
      <c r="J40" s="35"/>
      <c r="K40" s="35"/>
      <c r="L40" s="35"/>
      <c r="M40" s="35"/>
      <c r="N40" s="16"/>
      <c r="O40" s="16"/>
      <c r="Q40" s="40"/>
      <c r="W40" s="22"/>
      <c r="X40" s="22"/>
      <c r="Y40" s="22"/>
      <c r="Z40" s="22"/>
      <c r="AA40" s="22"/>
      <c r="AB40" s="22"/>
      <c r="AC40" s="22"/>
      <c r="AD40" s="22"/>
      <c r="AE40" s="22"/>
      <c r="AF40" s="24"/>
      <c r="AG40" s="24"/>
      <c r="AH40" s="24"/>
      <c r="AI40" s="24"/>
    </row>
    <row r="41" spans="2:35" ht="14.4" x14ac:dyDescent="0.3">
      <c r="B41"/>
      <c r="C41" s="16"/>
      <c r="D41" s="16" t="s">
        <v>5</v>
      </c>
      <c r="E41" s="16"/>
      <c r="F41" s="16"/>
      <c r="G41" s="16" t="str">
        <f xml:space="preserve"> VLOOKUP(Q7,'[1]DIS en KL'!$A$1:$N$78,10,FALSE)</f>
        <v>0,495</v>
      </c>
      <c r="H41" s="16"/>
      <c r="I41" s="18"/>
      <c r="J41" s="16"/>
      <c r="K41" s="16"/>
      <c r="L41" s="15"/>
      <c r="M41" s="19"/>
      <c r="N41" s="16"/>
      <c r="O41" s="16"/>
      <c r="P41" s="16"/>
      <c r="W41" s="22"/>
      <c r="X41" s="22"/>
      <c r="Y41" s="22"/>
      <c r="Z41" s="22"/>
      <c r="AA41" s="22"/>
      <c r="AB41" s="22"/>
      <c r="AC41" s="22"/>
      <c r="AD41" s="22"/>
      <c r="AE41" s="22"/>
      <c r="AF41" s="24"/>
      <c r="AG41" s="24"/>
      <c r="AH41" s="24"/>
      <c r="AI41" s="24"/>
    </row>
    <row r="42" spans="2:35" ht="14.4" x14ac:dyDescent="0.3">
      <c r="B42"/>
      <c r="C42" s="16"/>
      <c r="D42" s="16" t="s">
        <v>6</v>
      </c>
      <c r="E42" s="16"/>
      <c r="F42" s="16"/>
      <c r="G42" s="16" t="str">
        <f xml:space="preserve"> VLOOKUP(Q7,'[1]DIS en KL'!$A$1:$N$78,11,FALSE)</f>
        <v>0,609</v>
      </c>
      <c r="H42" s="16"/>
      <c r="I42" s="18"/>
      <c r="J42" s="16"/>
      <c r="K42" s="16"/>
      <c r="L42" s="15"/>
      <c r="M42" s="19"/>
      <c r="N42" s="16"/>
      <c r="O42" s="16"/>
      <c r="P42" s="16"/>
      <c r="W42" s="22"/>
      <c r="X42" s="22"/>
      <c r="Y42" s="22"/>
      <c r="Z42" s="22"/>
      <c r="AA42" s="22"/>
      <c r="AB42" s="22"/>
      <c r="AC42" s="22"/>
      <c r="AD42" s="22"/>
      <c r="AE42" s="22"/>
      <c r="AF42" s="24"/>
      <c r="AG42" s="24"/>
      <c r="AH42" s="24"/>
      <c r="AI42" s="24"/>
    </row>
    <row r="43" spans="2:35" ht="14.4" x14ac:dyDescent="0.3">
      <c r="B43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W43" s="22"/>
      <c r="X43" s="22"/>
      <c r="Y43" s="22"/>
      <c r="Z43" s="22"/>
      <c r="AA43" s="22"/>
      <c r="AB43" s="22"/>
      <c r="AC43" s="22"/>
      <c r="AD43" s="22"/>
      <c r="AE43" s="22"/>
      <c r="AF43" s="24"/>
      <c r="AG43" s="24"/>
      <c r="AH43" s="24"/>
      <c r="AI43" s="24"/>
    </row>
    <row r="44" spans="2:35" ht="14.4" x14ac:dyDescent="0.3">
      <c r="B44"/>
      <c r="C44" s="16"/>
      <c r="D44" s="16" t="s">
        <v>7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W44" s="22"/>
      <c r="X44" s="22"/>
      <c r="Y44" s="22"/>
      <c r="Z44" s="22"/>
      <c r="AA44" s="22"/>
      <c r="AB44" s="22"/>
      <c r="AC44" s="22"/>
      <c r="AD44" s="22"/>
      <c r="AE44" s="22"/>
      <c r="AF44" s="24"/>
      <c r="AG44" s="24"/>
      <c r="AH44" s="24"/>
      <c r="AI44" s="24"/>
    </row>
    <row r="45" spans="2:35" ht="14.4" x14ac:dyDescent="0.3">
      <c r="B4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W45" s="23"/>
      <c r="X45" s="22"/>
      <c r="Y45" s="22"/>
      <c r="Z45" s="22"/>
      <c r="AA45" s="22"/>
      <c r="AB45" s="22"/>
      <c r="AC45" s="22"/>
      <c r="AD45" s="22"/>
      <c r="AE45" s="22"/>
      <c r="AF45" s="24"/>
      <c r="AG45" s="24"/>
      <c r="AH45" s="24"/>
      <c r="AI45" s="24"/>
    </row>
    <row r="46" spans="2:35" ht="14.4" x14ac:dyDescent="0.3">
      <c r="B46"/>
      <c r="C46" s="17" t="s">
        <v>4</v>
      </c>
      <c r="D46" s="17"/>
      <c r="E46" s="17"/>
      <c r="F46" s="17"/>
      <c r="G46" s="17"/>
      <c r="H46" s="77" t="s">
        <v>264</v>
      </c>
      <c r="I46" s="78"/>
      <c r="J46" s="78"/>
      <c r="K46" s="78"/>
      <c r="L46" s="78"/>
      <c r="M46" s="78"/>
      <c r="N46" s="78"/>
      <c r="O46" s="78"/>
      <c r="P46" s="78"/>
      <c r="W46" s="23"/>
      <c r="X46" s="22"/>
      <c r="Y46" s="22"/>
      <c r="Z46" s="22"/>
      <c r="AA46" s="22"/>
      <c r="AB46" s="22"/>
      <c r="AC46" s="22"/>
      <c r="AD46" s="22"/>
      <c r="AE46" s="22"/>
      <c r="AF46" s="24"/>
      <c r="AG46" s="24"/>
      <c r="AH46" s="24"/>
      <c r="AI46" s="24"/>
    </row>
    <row r="47" spans="2:35" ht="14.4" x14ac:dyDescent="0.3">
      <c r="B47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W47" s="22"/>
      <c r="X47" s="22"/>
      <c r="Y47" s="22"/>
      <c r="Z47" s="22"/>
      <c r="AA47" s="22"/>
      <c r="AB47" s="22"/>
      <c r="AC47" s="22"/>
      <c r="AD47" s="22"/>
      <c r="AE47" s="22"/>
      <c r="AF47" s="24"/>
      <c r="AG47" s="25"/>
      <c r="AH47" s="24"/>
      <c r="AI47" s="25"/>
    </row>
    <row r="48" spans="2:35" ht="14.4" x14ac:dyDescent="0.3">
      <c r="B48"/>
      <c r="C48" s="16"/>
      <c r="D48" s="20" t="s">
        <v>9</v>
      </c>
      <c r="E48" s="20"/>
      <c r="F48" s="20"/>
      <c r="G48" s="20"/>
      <c r="H48" s="20"/>
      <c r="I48" s="20"/>
      <c r="J48" s="20"/>
      <c r="K48" s="20"/>
      <c r="L48" s="20"/>
      <c r="M48" s="16"/>
      <c r="N48" s="16"/>
      <c r="O48" s="16"/>
      <c r="P48" s="16"/>
      <c r="W48" s="22"/>
      <c r="X48" s="22"/>
      <c r="Y48" s="22"/>
      <c r="Z48" s="22"/>
      <c r="AA48" s="22"/>
      <c r="AB48" s="22"/>
      <c r="AC48" s="22"/>
      <c r="AD48" s="22"/>
      <c r="AE48" s="22"/>
      <c r="AF48" s="24"/>
      <c r="AG48" s="24"/>
      <c r="AH48" s="24"/>
      <c r="AI48" s="24"/>
    </row>
    <row r="49" spans="2:35" ht="14.4" x14ac:dyDescent="0.3">
      <c r="B49"/>
      <c r="C49" s="16"/>
      <c r="D49" s="15" t="s">
        <v>12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W49" s="22"/>
      <c r="X49" s="22"/>
      <c r="Y49" s="22"/>
      <c r="Z49" s="22"/>
      <c r="AA49" s="22"/>
      <c r="AB49" s="22"/>
      <c r="AC49" s="22"/>
      <c r="AD49" s="22"/>
      <c r="AE49" s="22"/>
      <c r="AF49" s="24"/>
      <c r="AG49" s="24"/>
      <c r="AH49" s="24"/>
      <c r="AI49" s="24"/>
    </row>
    <row r="50" spans="2:35" ht="14.4" x14ac:dyDescent="0.3">
      <c r="B50"/>
      <c r="C50" s="16"/>
      <c r="D50" s="15" t="s">
        <v>13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W50" s="22"/>
      <c r="X50" s="22"/>
      <c r="Y50" s="22"/>
      <c r="Z50" s="22"/>
      <c r="AA50" s="22"/>
      <c r="AB50" s="22"/>
      <c r="AC50" s="22"/>
      <c r="AD50" s="22"/>
      <c r="AE50" s="22"/>
      <c r="AF50" s="24"/>
      <c r="AG50" s="24"/>
      <c r="AH50" s="24"/>
      <c r="AI50" s="24"/>
    </row>
    <row r="51" spans="2:35" ht="14.4" x14ac:dyDescent="0.3">
      <c r="B51"/>
      <c r="C51" s="16"/>
      <c r="D51" s="21" t="s">
        <v>10</v>
      </c>
      <c r="E51" s="20"/>
      <c r="F51" s="20"/>
      <c r="G51" s="20"/>
      <c r="H51" s="20"/>
      <c r="I51" s="20"/>
      <c r="J51" s="20"/>
      <c r="K51" s="20"/>
      <c r="L51" s="16"/>
      <c r="M51" s="16"/>
      <c r="N51" s="16"/>
      <c r="O51" s="16"/>
      <c r="P51" s="16"/>
      <c r="W51" s="22"/>
      <c r="X51" s="22"/>
      <c r="Y51" s="22"/>
      <c r="Z51" s="22"/>
      <c r="AA51" s="22"/>
      <c r="AB51" s="22"/>
      <c r="AC51" s="22"/>
      <c r="AD51" s="22"/>
      <c r="AE51" s="22"/>
      <c r="AF51" s="24"/>
      <c r="AG51" s="24"/>
      <c r="AH51" s="24"/>
      <c r="AI51" s="24"/>
    </row>
    <row r="52" spans="2:35" ht="15" thickBot="1" x14ac:dyDescent="0.35">
      <c r="B52"/>
      <c r="C52" s="38"/>
      <c r="D52" s="21" t="s">
        <v>11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6"/>
      <c r="W52" s="22"/>
      <c r="X52" s="22"/>
      <c r="Y52" s="22"/>
      <c r="Z52" s="22"/>
      <c r="AA52" s="22"/>
      <c r="AB52" s="22"/>
      <c r="AC52" s="22"/>
      <c r="AD52" s="22"/>
      <c r="AE52" s="22"/>
      <c r="AF52" s="24"/>
      <c r="AG52" s="24"/>
      <c r="AH52" s="24"/>
      <c r="AI52" s="24"/>
    </row>
    <row r="53" spans="2:35" ht="14.4" x14ac:dyDescent="0.3">
      <c r="B53"/>
      <c r="C53" s="79" t="s">
        <v>8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1"/>
      <c r="W53" s="22"/>
      <c r="X53" s="22"/>
      <c r="Y53" s="22"/>
      <c r="Z53" s="22"/>
      <c r="AA53" s="22"/>
      <c r="AB53" s="22"/>
      <c r="AC53" s="22"/>
      <c r="AD53" s="22"/>
      <c r="AE53" s="22"/>
      <c r="AF53" s="24"/>
      <c r="AG53" s="24"/>
      <c r="AH53" s="24"/>
      <c r="AI53" s="24"/>
    </row>
    <row r="54" spans="2:35" ht="15" thickBot="1" x14ac:dyDescent="0.35">
      <c r="B54"/>
      <c r="C54" s="82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4"/>
      <c r="W54" s="22"/>
      <c r="X54" s="22"/>
      <c r="Y54" s="22"/>
      <c r="Z54" s="22"/>
      <c r="AA54" s="22"/>
      <c r="AB54" s="22"/>
      <c r="AC54" s="22"/>
      <c r="AD54" s="22"/>
      <c r="AE54" s="22"/>
      <c r="AF54" s="24"/>
      <c r="AG54" s="24"/>
      <c r="AH54" s="24"/>
      <c r="AI54" s="24"/>
    </row>
    <row r="55" spans="2:35" ht="14.4" x14ac:dyDescent="0.3">
      <c r="W55" s="22"/>
      <c r="X55" s="22"/>
      <c r="Y55" s="22"/>
      <c r="Z55" s="22"/>
      <c r="AA55" s="22"/>
      <c r="AB55" s="22"/>
      <c r="AC55" s="22"/>
      <c r="AD55" s="22"/>
      <c r="AE55" s="22"/>
      <c r="AF55" s="24"/>
      <c r="AG55" s="24"/>
      <c r="AH55" s="24"/>
      <c r="AI55" s="24"/>
    </row>
    <row r="56" spans="2:35" ht="14.4" x14ac:dyDescent="0.3">
      <c r="W56" s="22"/>
      <c r="X56" s="22"/>
      <c r="Y56" s="22"/>
      <c r="Z56" s="22"/>
      <c r="AA56" s="22"/>
      <c r="AB56" s="22"/>
      <c r="AC56" s="22"/>
      <c r="AD56" s="22"/>
      <c r="AE56" s="22"/>
      <c r="AF56" s="24"/>
      <c r="AG56" s="24"/>
      <c r="AH56" s="24"/>
      <c r="AI56" s="24"/>
    </row>
    <row r="57" spans="2:35" ht="14.4" x14ac:dyDescent="0.3">
      <c r="W57" s="22"/>
      <c r="X57" s="22"/>
      <c r="Y57" s="22"/>
      <c r="Z57" s="22"/>
      <c r="AA57" s="22"/>
      <c r="AB57" s="22"/>
      <c r="AC57" s="22"/>
      <c r="AD57" s="22"/>
      <c r="AE57" s="22"/>
      <c r="AF57" s="24"/>
      <c r="AG57" s="24"/>
      <c r="AH57" s="24"/>
      <c r="AI57" s="24"/>
    </row>
    <row r="58" spans="2:35" ht="14.4" x14ac:dyDescent="0.3">
      <c r="W58" s="22"/>
      <c r="X58" s="22"/>
      <c r="Y58" s="22"/>
      <c r="Z58" s="22"/>
      <c r="AA58" s="22"/>
      <c r="AB58" s="22"/>
      <c r="AC58" s="22"/>
      <c r="AD58" s="22"/>
      <c r="AE58" s="22"/>
      <c r="AF58" s="24"/>
      <c r="AG58" s="24"/>
      <c r="AH58" s="24"/>
      <c r="AI58" s="24"/>
    </row>
    <row r="59" spans="2:35" ht="14.4" x14ac:dyDescent="0.3">
      <c r="W59" s="22"/>
      <c r="X59" s="22"/>
      <c r="Y59" s="22"/>
      <c r="Z59" s="22"/>
      <c r="AA59" s="22"/>
      <c r="AB59" s="22"/>
      <c r="AC59" s="22"/>
      <c r="AD59" s="22"/>
      <c r="AE59" s="22"/>
      <c r="AF59" s="24"/>
      <c r="AG59" s="24"/>
      <c r="AH59" s="24"/>
      <c r="AI59" s="24"/>
    </row>
    <row r="60" spans="2:35" ht="14.4" x14ac:dyDescent="0.3">
      <c r="W60" s="22"/>
      <c r="X60" s="22"/>
      <c r="Y60" s="22"/>
      <c r="Z60" s="22"/>
      <c r="AA60" s="22"/>
      <c r="AB60" s="22"/>
      <c r="AC60" s="22"/>
      <c r="AD60" s="22"/>
      <c r="AE60" s="22"/>
      <c r="AF60" s="24"/>
      <c r="AG60" s="24"/>
      <c r="AH60" s="24"/>
      <c r="AI60" s="24"/>
    </row>
    <row r="61" spans="2:35" ht="14.4" x14ac:dyDescent="0.3">
      <c r="W61" s="22"/>
      <c r="X61" s="22"/>
      <c r="Y61" s="22"/>
      <c r="Z61" s="22"/>
      <c r="AA61" s="22"/>
      <c r="AB61" s="22"/>
      <c r="AC61" s="22"/>
      <c r="AD61" s="22"/>
      <c r="AE61" s="22"/>
      <c r="AF61" s="24"/>
      <c r="AG61" s="24"/>
      <c r="AH61" s="24"/>
      <c r="AI61" s="24"/>
    </row>
    <row r="62" spans="2:35" ht="14.4" x14ac:dyDescent="0.3">
      <c r="W62" s="22"/>
      <c r="X62" s="22"/>
      <c r="Y62" s="22"/>
      <c r="Z62" s="22"/>
      <c r="AA62" s="22"/>
      <c r="AB62" s="22"/>
      <c r="AC62" s="22"/>
      <c r="AD62" s="22"/>
      <c r="AE62" s="22"/>
      <c r="AF62" s="24"/>
      <c r="AG62" s="24"/>
      <c r="AH62" s="24"/>
      <c r="AI62" s="24"/>
    </row>
    <row r="63" spans="2:35" ht="14.4" x14ac:dyDescent="0.3">
      <c r="W63" s="22"/>
      <c r="X63" s="22"/>
      <c r="Y63" s="22"/>
      <c r="Z63" s="22"/>
      <c r="AA63" s="22"/>
      <c r="AB63" s="22"/>
      <c r="AC63" s="22"/>
      <c r="AD63" s="22"/>
      <c r="AE63" s="22"/>
      <c r="AF63" s="24"/>
      <c r="AG63" s="24"/>
      <c r="AH63" s="24"/>
      <c r="AI63" s="24"/>
    </row>
    <row r="64" spans="2:35" ht="14.4" x14ac:dyDescent="0.3">
      <c r="W64" s="23"/>
      <c r="X64" s="22"/>
      <c r="Y64" s="22"/>
      <c r="Z64" s="22"/>
      <c r="AA64" s="22"/>
      <c r="AB64" s="22"/>
      <c r="AC64" s="22"/>
      <c r="AD64" s="22"/>
      <c r="AE64" s="22"/>
      <c r="AF64" s="24"/>
      <c r="AG64" s="24"/>
      <c r="AH64" s="24"/>
      <c r="AI64" s="24"/>
    </row>
    <row r="65" spans="23:35" ht="14.4" x14ac:dyDescent="0.3">
      <c r="W65" s="23"/>
      <c r="X65" s="22"/>
      <c r="Y65" s="22"/>
      <c r="Z65" s="22"/>
      <c r="AA65" s="22"/>
      <c r="AB65" s="22"/>
      <c r="AC65" s="22"/>
      <c r="AD65" s="22"/>
      <c r="AE65" s="22"/>
      <c r="AF65" s="24"/>
      <c r="AG65" s="24"/>
      <c r="AH65" s="24"/>
      <c r="AI65" s="24"/>
    </row>
    <row r="66" spans="23:35" ht="14.4" x14ac:dyDescent="0.3">
      <c r="W66" s="22"/>
      <c r="X66" s="22"/>
      <c r="Y66" s="22"/>
      <c r="Z66" s="22"/>
      <c r="AA66" s="22"/>
      <c r="AB66" s="22"/>
      <c r="AC66" s="22"/>
      <c r="AD66" s="22"/>
      <c r="AE66" s="22"/>
      <c r="AF66" s="24"/>
      <c r="AG66" s="25"/>
      <c r="AH66" s="24"/>
      <c r="AI66" s="25"/>
    </row>
    <row r="67" spans="23:35" ht="14.4" x14ac:dyDescent="0.3">
      <c r="W67" s="22"/>
      <c r="X67" s="22"/>
      <c r="Y67" s="22"/>
      <c r="Z67" s="22"/>
      <c r="AA67" s="22"/>
      <c r="AB67" s="22"/>
      <c r="AC67" s="22"/>
      <c r="AD67" s="22"/>
      <c r="AE67" s="22"/>
      <c r="AF67" s="24"/>
      <c r="AG67" s="24"/>
      <c r="AH67" s="24"/>
      <c r="AI67" s="24"/>
    </row>
    <row r="68" spans="23:35" ht="14.4" x14ac:dyDescent="0.3">
      <c r="W68" s="22"/>
      <c r="X68" s="22"/>
      <c r="Y68" s="22"/>
      <c r="Z68" s="22"/>
      <c r="AA68" s="22"/>
      <c r="AB68" s="22"/>
      <c r="AC68" s="22"/>
      <c r="AD68" s="22"/>
      <c r="AE68" s="22"/>
      <c r="AF68" s="24"/>
      <c r="AG68" s="24"/>
      <c r="AH68" s="24"/>
      <c r="AI68" s="24"/>
    </row>
    <row r="69" spans="23:35" ht="14.4" x14ac:dyDescent="0.3">
      <c r="W69" s="22"/>
      <c r="X69" s="22"/>
      <c r="Y69" s="22"/>
      <c r="Z69" s="22"/>
      <c r="AA69" s="22"/>
      <c r="AB69" s="22"/>
      <c r="AC69" s="22"/>
      <c r="AD69" s="22"/>
      <c r="AE69" s="22"/>
      <c r="AF69" s="24"/>
      <c r="AG69" s="24"/>
      <c r="AH69" s="24"/>
      <c r="AI69" s="24"/>
    </row>
    <row r="70" spans="23:35" ht="14.4" x14ac:dyDescent="0.3">
      <c r="W70" s="22"/>
      <c r="X70" s="22"/>
      <c r="Y70" s="22"/>
      <c r="Z70" s="22"/>
      <c r="AA70" s="22"/>
      <c r="AB70" s="22"/>
      <c r="AC70" s="22"/>
      <c r="AD70" s="22"/>
      <c r="AE70" s="22"/>
      <c r="AF70" s="24"/>
      <c r="AG70" s="24"/>
      <c r="AH70" s="24"/>
      <c r="AI70" s="24"/>
    </row>
    <row r="71" spans="23:35" ht="14.4" x14ac:dyDescent="0.3">
      <c r="W71" s="22"/>
      <c r="X71" s="22"/>
      <c r="Y71" s="22"/>
      <c r="Z71" s="22"/>
      <c r="AA71" s="22"/>
      <c r="AB71" s="22"/>
      <c r="AC71" s="22"/>
      <c r="AD71" s="22"/>
      <c r="AE71" s="22"/>
      <c r="AF71" s="24"/>
      <c r="AG71" s="24"/>
      <c r="AH71" s="24"/>
      <c r="AI71" s="24"/>
    </row>
    <row r="72" spans="23:35" ht="14.4" x14ac:dyDescent="0.3">
      <c r="W72" s="22"/>
      <c r="X72" s="22"/>
      <c r="Y72" s="22"/>
      <c r="Z72" s="22"/>
      <c r="AA72" s="22"/>
      <c r="AB72" s="22"/>
      <c r="AC72" s="22"/>
      <c r="AD72" s="22"/>
      <c r="AE72" s="22"/>
      <c r="AF72" s="24"/>
      <c r="AG72" s="24"/>
      <c r="AH72" s="24"/>
      <c r="AI72" s="24"/>
    </row>
    <row r="73" spans="23:35" ht="14.4" x14ac:dyDescent="0.3">
      <c r="W73" s="22"/>
      <c r="X73" s="22"/>
      <c r="Y73" s="22"/>
      <c r="Z73" s="22"/>
      <c r="AA73" s="22"/>
      <c r="AB73" s="22"/>
      <c r="AC73" s="22"/>
      <c r="AD73" s="22"/>
      <c r="AE73" s="22"/>
      <c r="AF73" s="24"/>
      <c r="AG73" s="24"/>
      <c r="AH73" s="24"/>
      <c r="AI73" s="24"/>
    </row>
    <row r="74" spans="23:35" ht="14.4" x14ac:dyDescent="0.3">
      <c r="W74" s="22"/>
      <c r="X74" s="22"/>
      <c r="Y74" s="22"/>
      <c r="Z74" s="22"/>
      <c r="AA74" s="22"/>
      <c r="AB74" s="22"/>
      <c r="AC74" s="22"/>
      <c r="AD74" s="22"/>
      <c r="AE74" s="22"/>
      <c r="AF74" s="24"/>
      <c r="AG74" s="24"/>
      <c r="AH74" s="24"/>
      <c r="AI74" s="24"/>
    </row>
    <row r="75" spans="23:35" ht="14.4" x14ac:dyDescent="0.3">
      <c r="W75" s="22"/>
      <c r="X75" s="22"/>
      <c r="Y75" s="22"/>
      <c r="Z75" s="22"/>
      <c r="AA75" s="22"/>
      <c r="AB75" s="22"/>
      <c r="AC75" s="22"/>
      <c r="AD75" s="22"/>
      <c r="AE75" s="22"/>
      <c r="AF75" s="24"/>
      <c r="AG75" s="24"/>
      <c r="AH75" s="24"/>
      <c r="AI75" s="24"/>
    </row>
    <row r="76" spans="23:35" ht="14.4" x14ac:dyDescent="0.3">
      <c r="W76" s="22"/>
      <c r="X76" s="22"/>
      <c r="Y76" s="22"/>
      <c r="Z76" s="22"/>
      <c r="AA76" s="22"/>
      <c r="AB76" s="22"/>
      <c r="AC76" s="22"/>
      <c r="AD76" s="22"/>
      <c r="AE76" s="22"/>
      <c r="AF76" s="24"/>
      <c r="AG76" s="24"/>
      <c r="AH76" s="24"/>
      <c r="AI76" s="24"/>
    </row>
    <row r="77" spans="23:35" ht="14.4" x14ac:dyDescent="0.3">
      <c r="W77" s="22"/>
      <c r="X77" s="22"/>
      <c r="Y77" s="22"/>
      <c r="Z77" s="22"/>
      <c r="AA77" s="22"/>
      <c r="AB77" s="22"/>
      <c r="AC77" s="22"/>
      <c r="AD77" s="22"/>
      <c r="AE77" s="22"/>
      <c r="AF77" s="24"/>
      <c r="AG77" s="24"/>
      <c r="AH77" s="24"/>
      <c r="AI77" s="24"/>
    </row>
    <row r="78" spans="23:35" ht="14.4" x14ac:dyDescent="0.3">
      <c r="W78" s="22"/>
      <c r="X78" s="22"/>
      <c r="Y78" s="22"/>
      <c r="Z78" s="22"/>
      <c r="AA78" s="22"/>
      <c r="AB78" s="22"/>
      <c r="AC78" s="22"/>
      <c r="AD78" s="22"/>
      <c r="AE78" s="22"/>
      <c r="AF78" s="24"/>
      <c r="AG78" s="24"/>
      <c r="AH78" s="24"/>
      <c r="AI78" s="24"/>
    </row>
    <row r="79" spans="23:35" ht="14.4" x14ac:dyDescent="0.3">
      <c r="W79" s="22"/>
      <c r="X79" s="22"/>
      <c r="Y79" s="22"/>
      <c r="Z79" s="22"/>
      <c r="AA79" s="22"/>
      <c r="AB79" s="22"/>
      <c r="AC79" s="22"/>
      <c r="AD79" s="22"/>
      <c r="AE79" s="22"/>
      <c r="AF79" s="24"/>
      <c r="AG79" s="24"/>
      <c r="AH79" s="24"/>
      <c r="AI79" s="24"/>
    </row>
    <row r="80" spans="23:35" ht="14.4" x14ac:dyDescent="0.3">
      <c r="W80" s="22"/>
      <c r="X80" s="22"/>
      <c r="Y80" s="22"/>
      <c r="Z80" s="22"/>
      <c r="AA80" s="22"/>
      <c r="AB80" s="22"/>
      <c r="AC80" s="22"/>
      <c r="AD80" s="22"/>
      <c r="AE80" s="22"/>
      <c r="AF80" s="24"/>
      <c r="AG80" s="24"/>
      <c r="AH80" s="24"/>
      <c r="AI80" s="24"/>
    </row>
    <row r="81" spans="23:35" ht="14.4" x14ac:dyDescent="0.3">
      <c r="W81" s="22"/>
      <c r="X81" s="22"/>
      <c r="Y81" s="22"/>
      <c r="Z81" s="22"/>
      <c r="AA81" s="22"/>
      <c r="AB81" s="22"/>
      <c r="AC81" s="22"/>
      <c r="AD81" s="22"/>
      <c r="AE81" s="22"/>
      <c r="AF81" s="24"/>
      <c r="AG81" s="24"/>
      <c r="AH81" s="24"/>
      <c r="AI81" s="24"/>
    </row>
  </sheetData>
  <mergeCells count="29">
    <mergeCell ref="H46:P46"/>
    <mergeCell ref="C53:P54"/>
    <mergeCell ref="H20:O20"/>
    <mergeCell ref="C25:N25"/>
    <mergeCell ref="D26:E26"/>
    <mergeCell ref="D27:E27"/>
    <mergeCell ref="C29:F29"/>
    <mergeCell ref="C35:F35"/>
    <mergeCell ref="C32:F32"/>
    <mergeCell ref="C31:F31"/>
    <mergeCell ref="C33:F33"/>
    <mergeCell ref="C34:F34"/>
    <mergeCell ref="C15:F15"/>
    <mergeCell ref="C16:F16"/>
    <mergeCell ref="C17:F17"/>
    <mergeCell ref="C18:F18"/>
    <mergeCell ref="C30:F30"/>
    <mergeCell ref="C19:F19"/>
    <mergeCell ref="D2:M3"/>
    <mergeCell ref="D4:M4"/>
    <mergeCell ref="D5:M5"/>
    <mergeCell ref="D6:H6"/>
    <mergeCell ref="I6:M6"/>
    <mergeCell ref="D7:H7"/>
    <mergeCell ref="I7:M7"/>
    <mergeCell ref="D11:E11"/>
    <mergeCell ref="D12:E12"/>
    <mergeCell ref="C14:F14"/>
    <mergeCell ref="C10:N10"/>
  </mergeCells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>
    <oddFooter>&amp;LDSB Gent - Curt Wielfaert&amp;C&amp;D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4"/>
  <sheetViews>
    <sheetView topLeftCell="A43" workbookViewId="0">
      <selection sqref="A1:M78"/>
    </sheetView>
  </sheetViews>
  <sheetFormatPr defaultRowHeight="14.4" x14ac:dyDescent="0.3"/>
  <cols>
    <col min="1" max="16384" width="8.88671875" style="22"/>
  </cols>
  <sheetData>
    <row r="1" spans="1:15" x14ac:dyDescent="0.3">
      <c r="E1" s="22" t="s">
        <v>14</v>
      </c>
      <c r="J1" s="22" t="s">
        <v>15</v>
      </c>
      <c r="K1" s="22" t="s">
        <v>16</v>
      </c>
      <c r="L1" s="22" t="s">
        <v>17</v>
      </c>
      <c r="M1" s="22" t="s">
        <v>18</v>
      </c>
    </row>
    <row r="2" spans="1:15" x14ac:dyDescent="0.3">
      <c r="A2" s="23" t="s">
        <v>19</v>
      </c>
    </row>
    <row r="3" spans="1:15" x14ac:dyDescent="0.3">
      <c r="A3" s="23"/>
    </row>
    <row r="4" spans="1:15" x14ac:dyDescent="0.3">
      <c r="A4" s="22" t="s">
        <v>20</v>
      </c>
      <c r="B4" s="22" t="s">
        <v>21</v>
      </c>
      <c r="E4" s="22">
        <v>300</v>
      </c>
      <c r="J4" s="24">
        <v>22.85</v>
      </c>
      <c r="K4" s="25" t="s">
        <v>22</v>
      </c>
      <c r="L4" s="25" t="s">
        <v>23</v>
      </c>
      <c r="M4" s="25" t="s">
        <v>22</v>
      </c>
      <c r="N4" s="24"/>
      <c r="O4" s="24"/>
    </row>
    <row r="5" spans="1:15" x14ac:dyDescent="0.3">
      <c r="A5" s="22" t="s">
        <v>24</v>
      </c>
      <c r="B5" s="22" t="s">
        <v>25</v>
      </c>
      <c r="E5" s="22">
        <v>210</v>
      </c>
      <c r="J5" s="24">
        <v>12.23</v>
      </c>
      <c r="K5" s="24">
        <v>22.84</v>
      </c>
      <c r="L5" s="24">
        <v>10.7</v>
      </c>
      <c r="M5" s="24">
        <v>19.989999999999998</v>
      </c>
      <c r="N5" s="24"/>
      <c r="O5" s="24"/>
    </row>
    <row r="6" spans="1:15" x14ac:dyDescent="0.3">
      <c r="A6" s="22" t="s">
        <v>26</v>
      </c>
      <c r="B6" s="22" t="s">
        <v>27</v>
      </c>
      <c r="E6" s="22">
        <v>160</v>
      </c>
      <c r="J6" s="24">
        <v>7.28</v>
      </c>
      <c r="K6" s="24">
        <v>12.22</v>
      </c>
      <c r="L6" s="25" t="s">
        <v>28</v>
      </c>
      <c r="M6" s="24">
        <v>10.69</v>
      </c>
      <c r="N6" s="24"/>
      <c r="O6" s="24"/>
    </row>
    <row r="7" spans="1:15" x14ac:dyDescent="0.3">
      <c r="A7" s="22" t="s">
        <v>29</v>
      </c>
      <c r="B7" s="22" t="s">
        <v>30</v>
      </c>
      <c r="E7" s="22">
        <v>120</v>
      </c>
      <c r="J7" s="24">
        <v>5.46</v>
      </c>
      <c r="K7" s="24">
        <v>7.27</v>
      </c>
      <c r="L7" s="25" t="s">
        <v>31</v>
      </c>
      <c r="M7" s="24">
        <v>6.39</v>
      </c>
      <c r="N7" s="24"/>
      <c r="O7" s="24"/>
    </row>
    <row r="8" spans="1:15" x14ac:dyDescent="0.3">
      <c r="A8" s="22" t="s">
        <v>32</v>
      </c>
      <c r="B8" s="22" t="s">
        <v>33</v>
      </c>
      <c r="E8" s="22">
        <v>90</v>
      </c>
      <c r="J8" s="25" t="s">
        <v>34</v>
      </c>
      <c r="K8" s="24">
        <v>5.45</v>
      </c>
      <c r="L8" s="25" t="s">
        <v>35</v>
      </c>
      <c r="M8" s="24">
        <v>4.79</v>
      </c>
      <c r="N8" s="24"/>
      <c r="O8" s="24"/>
    </row>
    <row r="9" spans="1:15" x14ac:dyDescent="0.3">
      <c r="A9" s="22" t="s">
        <v>36</v>
      </c>
      <c r="B9" s="22" t="s">
        <v>37</v>
      </c>
      <c r="E9" s="22">
        <v>70</v>
      </c>
      <c r="J9" s="24">
        <v>3.19</v>
      </c>
      <c r="K9" s="24">
        <v>4.09</v>
      </c>
      <c r="L9" s="24" t="s">
        <v>38</v>
      </c>
      <c r="M9" s="24" t="s">
        <v>39</v>
      </c>
      <c r="N9" s="24"/>
      <c r="O9" s="24"/>
    </row>
    <row r="10" spans="1:15" x14ac:dyDescent="0.3">
      <c r="A10" s="22" t="s">
        <v>40</v>
      </c>
      <c r="B10" s="22" t="s">
        <v>41</v>
      </c>
      <c r="E10" s="22">
        <v>55</v>
      </c>
      <c r="J10" s="24" t="s">
        <v>42</v>
      </c>
      <c r="K10" s="24" t="s">
        <v>43</v>
      </c>
      <c r="L10" s="24" t="s">
        <v>44</v>
      </c>
      <c r="M10" s="24" t="s">
        <v>45</v>
      </c>
      <c r="N10" s="24"/>
      <c r="O10" s="24"/>
    </row>
    <row r="11" spans="1:15" x14ac:dyDescent="0.3">
      <c r="A11" s="22" t="s">
        <v>46</v>
      </c>
      <c r="B11" s="22" t="s">
        <v>47</v>
      </c>
      <c r="E11" s="22">
        <v>40</v>
      </c>
      <c r="J11" s="24" t="s">
        <v>48</v>
      </c>
      <c r="K11" s="24" t="s">
        <v>49</v>
      </c>
      <c r="L11" s="24" t="s">
        <v>50</v>
      </c>
      <c r="M11" s="24" t="s">
        <v>51</v>
      </c>
      <c r="N11" s="24"/>
      <c r="O11" s="24"/>
    </row>
    <row r="12" spans="1:15" x14ac:dyDescent="0.3">
      <c r="A12" s="22" t="s">
        <v>52</v>
      </c>
      <c r="B12" s="22" t="s">
        <v>53</v>
      </c>
      <c r="E12" s="22">
        <v>30</v>
      </c>
      <c r="J12" s="24" t="s">
        <v>54</v>
      </c>
      <c r="K12" s="24" t="s">
        <v>55</v>
      </c>
      <c r="L12" s="24" t="s">
        <v>56</v>
      </c>
      <c r="M12" s="24" t="s">
        <v>57</v>
      </c>
      <c r="N12" s="24"/>
      <c r="O12" s="24"/>
    </row>
    <row r="13" spans="1:15" x14ac:dyDescent="0.3">
      <c r="J13" s="24"/>
      <c r="K13" s="24"/>
      <c r="L13" s="24"/>
      <c r="M13" s="24"/>
      <c r="N13" s="24"/>
      <c r="O13" s="24"/>
    </row>
    <row r="14" spans="1:15" x14ac:dyDescent="0.3">
      <c r="A14" s="22" t="s">
        <v>58</v>
      </c>
      <c r="B14" s="22" t="s">
        <v>59</v>
      </c>
      <c r="J14" s="24"/>
      <c r="K14" s="24"/>
      <c r="L14" s="24"/>
      <c r="M14" s="24"/>
      <c r="N14" s="24"/>
      <c r="O14" s="24"/>
    </row>
    <row r="15" spans="1:15" x14ac:dyDescent="0.3">
      <c r="A15" s="22" t="s">
        <v>60</v>
      </c>
      <c r="B15" s="22" t="s">
        <v>61</v>
      </c>
      <c r="J15" s="24"/>
      <c r="K15" s="24"/>
      <c r="L15" s="24"/>
      <c r="M15" s="24"/>
      <c r="N15" s="24"/>
      <c r="O15" s="24"/>
    </row>
    <row r="16" spans="1:15" x14ac:dyDescent="0.3">
      <c r="A16" s="22" t="s">
        <v>62</v>
      </c>
      <c r="B16" s="22" t="s">
        <v>63</v>
      </c>
      <c r="J16" s="24"/>
      <c r="K16" s="24"/>
      <c r="L16" s="24"/>
      <c r="M16" s="24"/>
      <c r="N16" s="24"/>
      <c r="O16" s="24"/>
    </row>
    <row r="17" spans="1:15" x14ac:dyDescent="0.3">
      <c r="A17" s="22" t="s">
        <v>64</v>
      </c>
      <c r="B17" s="22" t="s">
        <v>65</v>
      </c>
      <c r="J17" s="24"/>
      <c r="K17" s="24"/>
      <c r="L17" s="24"/>
      <c r="M17" s="24"/>
      <c r="N17" s="24"/>
      <c r="O17" s="24"/>
    </row>
    <row r="18" spans="1:15" x14ac:dyDescent="0.3">
      <c r="A18" s="22" t="s">
        <v>66</v>
      </c>
      <c r="B18" s="22" t="s">
        <v>67</v>
      </c>
      <c r="J18" s="24"/>
      <c r="K18" s="24"/>
      <c r="L18" s="24"/>
      <c r="M18" s="24"/>
      <c r="N18" s="24"/>
      <c r="O18" s="24"/>
    </row>
    <row r="19" spans="1:15" x14ac:dyDescent="0.3">
      <c r="A19" s="22" t="s">
        <v>68</v>
      </c>
      <c r="B19" s="22" t="s">
        <v>69</v>
      </c>
      <c r="J19" s="24"/>
      <c r="K19" s="24"/>
      <c r="L19" s="24"/>
      <c r="M19" s="24"/>
      <c r="N19" s="24"/>
      <c r="O19" s="24"/>
    </row>
    <row r="20" spans="1:15" x14ac:dyDescent="0.3">
      <c r="A20" s="22" t="s">
        <v>70</v>
      </c>
      <c r="B20" s="22" t="s">
        <v>71</v>
      </c>
      <c r="J20" s="24"/>
      <c r="K20" s="24"/>
      <c r="L20" s="24"/>
      <c r="M20" s="24"/>
      <c r="N20" s="24"/>
      <c r="O20" s="24"/>
    </row>
    <row r="21" spans="1:15" x14ac:dyDescent="0.3">
      <c r="A21" s="22" t="s">
        <v>72</v>
      </c>
      <c r="B21" s="22" t="s">
        <v>73</v>
      </c>
      <c r="J21" s="24"/>
      <c r="K21" s="24"/>
      <c r="L21" s="24"/>
      <c r="M21" s="24"/>
      <c r="N21" s="24"/>
      <c r="O21" s="24"/>
    </row>
    <row r="22" spans="1:15" x14ac:dyDescent="0.3">
      <c r="J22" s="24"/>
      <c r="K22" s="24"/>
      <c r="L22" s="24"/>
      <c r="M22" s="24"/>
      <c r="N22" s="24"/>
      <c r="O22" s="24"/>
    </row>
    <row r="23" spans="1:15" x14ac:dyDescent="0.3">
      <c r="A23" s="23" t="s">
        <v>74</v>
      </c>
      <c r="J23" s="24"/>
      <c r="K23" s="24"/>
      <c r="L23" s="24"/>
      <c r="M23" s="24"/>
      <c r="N23" s="24"/>
      <c r="O23" s="24"/>
    </row>
    <row r="24" spans="1:15" x14ac:dyDescent="0.3">
      <c r="A24" s="23"/>
      <c r="J24" s="24"/>
      <c r="K24" s="24"/>
      <c r="L24" s="24"/>
      <c r="M24" s="24"/>
      <c r="N24" s="24"/>
      <c r="O24" s="24"/>
    </row>
    <row r="25" spans="1:15" x14ac:dyDescent="0.3">
      <c r="A25" s="22" t="s">
        <v>75</v>
      </c>
      <c r="B25" s="22" t="s">
        <v>76</v>
      </c>
      <c r="E25" s="22">
        <v>150</v>
      </c>
      <c r="J25" s="24" t="s">
        <v>77</v>
      </c>
      <c r="K25" s="25" t="s">
        <v>22</v>
      </c>
      <c r="L25" s="24" t="s">
        <v>78</v>
      </c>
      <c r="M25" s="25" t="s">
        <v>22</v>
      </c>
      <c r="N25" s="24"/>
      <c r="O25" s="24"/>
    </row>
    <row r="26" spans="1:15" x14ac:dyDescent="0.3">
      <c r="A26" s="22" t="s">
        <v>79</v>
      </c>
      <c r="B26" s="22" t="s">
        <v>80</v>
      </c>
      <c r="E26" s="22">
        <v>110</v>
      </c>
      <c r="J26" s="24" t="s">
        <v>81</v>
      </c>
      <c r="K26" s="24" t="s">
        <v>82</v>
      </c>
      <c r="L26" s="24" t="s">
        <v>83</v>
      </c>
      <c r="M26" s="24" t="s">
        <v>84</v>
      </c>
      <c r="N26" s="24"/>
      <c r="O26" s="24"/>
    </row>
    <row r="27" spans="1:15" x14ac:dyDescent="0.3">
      <c r="A27" s="22" t="s">
        <v>85</v>
      </c>
      <c r="B27" s="22" t="s">
        <v>86</v>
      </c>
      <c r="E27" s="22">
        <v>80</v>
      </c>
      <c r="J27" s="24" t="s">
        <v>87</v>
      </c>
      <c r="K27" s="24" t="s">
        <v>88</v>
      </c>
      <c r="L27" s="24" t="s">
        <v>89</v>
      </c>
      <c r="M27" s="24" t="s">
        <v>90</v>
      </c>
      <c r="N27" s="24"/>
      <c r="O27" s="24"/>
    </row>
    <row r="28" spans="1:15" x14ac:dyDescent="0.3">
      <c r="A28" s="22" t="s">
        <v>91</v>
      </c>
      <c r="B28" s="22" t="s">
        <v>92</v>
      </c>
      <c r="E28" s="22">
        <v>55</v>
      </c>
      <c r="J28" s="24">
        <v>2.86</v>
      </c>
      <c r="K28" s="25">
        <v>3.99</v>
      </c>
      <c r="L28" s="24">
        <v>2.5</v>
      </c>
      <c r="M28" s="25">
        <v>3.49</v>
      </c>
      <c r="N28" s="24"/>
      <c r="O28" s="24"/>
    </row>
    <row r="29" spans="1:15" x14ac:dyDescent="0.3">
      <c r="A29" s="22" t="s">
        <v>93</v>
      </c>
      <c r="B29" s="22" t="s">
        <v>94</v>
      </c>
      <c r="E29" s="22">
        <v>40</v>
      </c>
      <c r="J29" s="24" t="s">
        <v>95</v>
      </c>
      <c r="K29" s="24" t="s">
        <v>96</v>
      </c>
      <c r="L29" s="24" t="s">
        <v>97</v>
      </c>
      <c r="M29" s="24" t="s">
        <v>49</v>
      </c>
      <c r="N29" s="24"/>
      <c r="O29" s="24"/>
    </row>
    <row r="30" spans="1:15" x14ac:dyDescent="0.3">
      <c r="A30" s="22" t="s">
        <v>98</v>
      </c>
      <c r="B30" s="22" t="s">
        <v>99</v>
      </c>
      <c r="E30" s="22">
        <v>30</v>
      </c>
      <c r="J30" s="24" t="s">
        <v>100</v>
      </c>
      <c r="K30" s="24" t="s">
        <v>101</v>
      </c>
      <c r="L30" s="24" t="s">
        <v>102</v>
      </c>
      <c r="M30" s="24" t="s">
        <v>103</v>
      </c>
      <c r="N30" s="24"/>
      <c r="O30" s="24"/>
    </row>
    <row r="31" spans="1:15" x14ac:dyDescent="0.3">
      <c r="A31" s="22" t="s">
        <v>104</v>
      </c>
      <c r="B31" s="22" t="s">
        <v>105</v>
      </c>
      <c r="E31" s="22">
        <v>20</v>
      </c>
      <c r="J31" s="24" t="s">
        <v>106</v>
      </c>
      <c r="K31" s="24" t="s">
        <v>107</v>
      </c>
      <c r="L31" s="24" t="s">
        <v>108</v>
      </c>
      <c r="M31" s="24" t="s">
        <v>109</v>
      </c>
      <c r="N31" s="24"/>
      <c r="O31" s="24"/>
    </row>
    <row r="32" spans="1:15" x14ac:dyDescent="0.3">
      <c r="J32" s="24"/>
      <c r="K32" s="24"/>
      <c r="L32" s="24"/>
      <c r="M32" s="24"/>
      <c r="N32" s="24"/>
      <c r="O32" s="24"/>
    </row>
    <row r="33" spans="1:15" x14ac:dyDescent="0.3">
      <c r="A33" s="22" t="s">
        <v>110</v>
      </c>
      <c r="B33" s="22" t="s">
        <v>111</v>
      </c>
      <c r="J33" s="24"/>
      <c r="K33" s="24"/>
      <c r="L33" s="24"/>
      <c r="M33" s="24"/>
      <c r="N33" s="24"/>
      <c r="O33" s="24"/>
    </row>
    <row r="34" spans="1:15" x14ac:dyDescent="0.3">
      <c r="A34" s="22" t="s">
        <v>112</v>
      </c>
      <c r="B34" s="22" t="s">
        <v>113</v>
      </c>
      <c r="J34" s="24"/>
      <c r="K34" s="24"/>
      <c r="L34" s="24"/>
      <c r="M34" s="24"/>
      <c r="N34" s="24"/>
      <c r="O34" s="24"/>
    </row>
    <row r="35" spans="1:15" x14ac:dyDescent="0.3">
      <c r="A35" s="22" t="s">
        <v>114</v>
      </c>
      <c r="B35" s="22" t="s">
        <v>115</v>
      </c>
      <c r="J35" s="24"/>
      <c r="K35" s="24"/>
      <c r="L35" s="24"/>
      <c r="M35" s="24"/>
      <c r="N35" s="24"/>
      <c r="O35" s="24"/>
    </row>
    <row r="36" spans="1:15" x14ac:dyDescent="0.3">
      <c r="A36" s="22" t="s">
        <v>116</v>
      </c>
      <c r="B36" s="22" t="s">
        <v>117</v>
      </c>
      <c r="J36" s="24"/>
      <c r="K36" s="24"/>
      <c r="L36" s="24"/>
      <c r="M36" s="24"/>
      <c r="N36" s="24"/>
      <c r="O36" s="24"/>
    </row>
    <row r="37" spans="1:15" x14ac:dyDescent="0.3">
      <c r="A37" s="22" t="s">
        <v>118</v>
      </c>
      <c r="B37" s="22" t="s">
        <v>119</v>
      </c>
      <c r="J37" s="24"/>
      <c r="K37" s="24"/>
      <c r="L37" s="24"/>
      <c r="M37" s="24"/>
      <c r="N37" s="24"/>
      <c r="O37" s="24"/>
    </row>
    <row r="38" spans="1:15" x14ac:dyDescent="0.3">
      <c r="A38" s="22" t="s">
        <v>120</v>
      </c>
      <c r="B38" s="22" t="s">
        <v>121</v>
      </c>
      <c r="J38" s="24"/>
      <c r="K38" s="24"/>
      <c r="L38" s="24"/>
      <c r="M38" s="24"/>
      <c r="N38" s="24"/>
      <c r="O38" s="24"/>
    </row>
    <row r="39" spans="1:15" x14ac:dyDescent="0.3">
      <c r="A39" s="22" t="s">
        <v>122</v>
      </c>
      <c r="B39" s="22" t="s">
        <v>123</v>
      </c>
      <c r="J39" s="24"/>
      <c r="K39" s="24"/>
      <c r="L39" s="24"/>
      <c r="M39" s="24"/>
      <c r="N39" s="24"/>
      <c r="O39" s="24"/>
    </row>
    <row r="40" spans="1:15" x14ac:dyDescent="0.3">
      <c r="A40" s="22" t="s">
        <v>124</v>
      </c>
      <c r="B40" s="22" t="s">
        <v>125</v>
      </c>
      <c r="J40" s="24"/>
      <c r="K40" s="24"/>
      <c r="L40" s="24"/>
      <c r="M40" s="24"/>
      <c r="N40" s="24"/>
      <c r="O40" s="24"/>
    </row>
    <row r="41" spans="1:15" x14ac:dyDescent="0.3">
      <c r="J41" s="24"/>
      <c r="K41" s="24"/>
      <c r="L41" s="24"/>
      <c r="M41" s="24"/>
      <c r="N41" s="24"/>
      <c r="O41" s="24"/>
    </row>
    <row r="42" spans="1:15" x14ac:dyDescent="0.3">
      <c r="A42" s="23" t="s">
        <v>126</v>
      </c>
      <c r="J42" s="24"/>
      <c r="K42" s="24"/>
      <c r="L42" s="24"/>
      <c r="M42" s="24"/>
      <c r="N42" s="24"/>
      <c r="O42" s="24"/>
    </row>
    <row r="43" spans="1:15" x14ac:dyDescent="0.3">
      <c r="A43" s="23"/>
      <c r="J43" s="24"/>
      <c r="K43" s="24"/>
      <c r="L43" s="24"/>
      <c r="M43" s="24"/>
      <c r="N43" s="24"/>
      <c r="O43" s="24"/>
    </row>
    <row r="44" spans="1:15" x14ac:dyDescent="0.3">
      <c r="A44" s="22" t="s">
        <v>127</v>
      </c>
      <c r="B44" s="22" t="s">
        <v>128</v>
      </c>
      <c r="E44" s="22">
        <v>50</v>
      </c>
      <c r="J44" s="24" t="s">
        <v>129</v>
      </c>
      <c r="K44" s="25" t="s">
        <v>22</v>
      </c>
      <c r="L44" s="24" t="s">
        <v>130</v>
      </c>
      <c r="M44" s="25" t="s">
        <v>22</v>
      </c>
      <c r="N44" s="24"/>
      <c r="O44" s="24"/>
    </row>
    <row r="45" spans="1:15" x14ac:dyDescent="0.3">
      <c r="A45" s="22" t="s">
        <v>131</v>
      </c>
      <c r="B45" s="22" t="s">
        <v>132</v>
      </c>
      <c r="E45" s="22">
        <v>42</v>
      </c>
      <c r="J45" s="24" t="s">
        <v>133</v>
      </c>
      <c r="K45" s="24" t="s">
        <v>134</v>
      </c>
      <c r="L45" s="24" t="s">
        <v>135</v>
      </c>
      <c r="M45" s="24" t="s">
        <v>136</v>
      </c>
      <c r="N45" s="24"/>
      <c r="O45" s="24"/>
    </row>
    <row r="46" spans="1:15" x14ac:dyDescent="0.3">
      <c r="A46" s="22" t="s">
        <v>137</v>
      </c>
      <c r="B46" s="22" t="s">
        <v>138</v>
      </c>
      <c r="E46" s="22">
        <v>34</v>
      </c>
      <c r="J46" s="24" t="s">
        <v>139</v>
      </c>
      <c r="K46" s="24" t="s">
        <v>140</v>
      </c>
      <c r="L46" s="24" t="s">
        <v>141</v>
      </c>
      <c r="M46" s="24" t="s">
        <v>142</v>
      </c>
      <c r="N46" s="24"/>
      <c r="O46" s="24"/>
    </row>
    <row r="47" spans="1:15" x14ac:dyDescent="0.3">
      <c r="A47" s="22" t="s">
        <v>143</v>
      </c>
      <c r="B47" s="22" t="s">
        <v>144</v>
      </c>
      <c r="E47" s="22">
        <v>27</v>
      </c>
      <c r="J47" s="24" t="s">
        <v>145</v>
      </c>
      <c r="K47" s="24" t="s">
        <v>146</v>
      </c>
      <c r="L47" s="24" t="s">
        <v>147</v>
      </c>
      <c r="M47" s="24" t="s">
        <v>148</v>
      </c>
      <c r="N47" s="24"/>
      <c r="O47" s="24"/>
    </row>
    <row r="48" spans="1:15" x14ac:dyDescent="0.3">
      <c r="A48" s="22" t="s">
        <v>149</v>
      </c>
      <c r="B48" s="22" t="s">
        <v>150</v>
      </c>
      <c r="E48" s="22">
        <v>22</v>
      </c>
      <c r="J48" s="24" t="s">
        <v>151</v>
      </c>
      <c r="K48" s="24" t="s">
        <v>152</v>
      </c>
      <c r="L48" s="24" t="s">
        <v>153</v>
      </c>
      <c r="M48" s="24" t="s">
        <v>154</v>
      </c>
      <c r="N48" s="24"/>
      <c r="O48" s="24"/>
    </row>
    <row r="49" spans="1:15" x14ac:dyDescent="0.3">
      <c r="A49" s="22" t="s">
        <v>155</v>
      </c>
      <c r="B49" s="22" t="s">
        <v>156</v>
      </c>
      <c r="E49" s="22">
        <v>18</v>
      </c>
      <c r="J49" s="24" t="s">
        <v>157</v>
      </c>
      <c r="K49" s="24" t="s">
        <v>158</v>
      </c>
      <c r="L49" s="24" t="s">
        <v>159</v>
      </c>
      <c r="M49" s="24" t="s">
        <v>160</v>
      </c>
      <c r="N49" s="24"/>
      <c r="O49" s="24"/>
    </row>
    <row r="50" spans="1:15" x14ac:dyDescent="0.3">
      <c r="A50" s="22" t="s">
        <v>161</v>
      </c>
      <c r="B50" s="22" t="s">
        <v>162</v>
      </c>
      <c r="E50" s="22">
        <v>15</v>
      </c>
      <c r="J50" s="24" t="s">
        <v>163</v>
      </c>
      <c r="K50" s="24" t="s">
        <v>164</v>
      </c>
      <c r="L50" s="24" t="s">
        <v>165</v>
      </c>
      <c r="M50" s="24" t="s">
        <v>166</v>
      </c>
      <c r="N50" s="24"/>
      <c r="O50" s="24"/>
    </row>
    <row r="51" spans="1:15" x14ac:dyDescent="0.3">
      <c r="J51" s="24"/>
      <c r="K51" s="24"/>
      <c r="L51" s="24"/>
      <c r="M51" s="24"/>
      <c r="N51" s="24"/>
      <c r="O51" s="24"/>
    </row>
    <row r="52" spans="1:15" x14ac:dyDescent="0.3">
      <c r="A52" s="22" t="s">
        <v>167</v>
      </c>
      <c r="B52" s="22" t="s">
        <v>168</v>
      </c>
      <c r="J52" s="24"/>
      <c r="K52" s="24"/>
      <c r="L52" s="24"/>
      <c r="M52" s="24"/>
      <c r="N52" s="24"/>
      <c r="O52" s="24"/>
    </row>
    <row r="53" spans="1:15" x14ac:dyDescent="0.3">
      <c r="A53" s="22" t="s">
        <v>169</v>
      </c>
      <c r="B53" s="22" t="s">
        <v>170</v>
      </c>
      <c r="J53" s="24"/>
      <c r="K53" s="24"/>
      <c r="L53" s="24"/>
      <c r="M53" s="24"/>
      <c r="N53" s="24"/>
      <c r="O53" s="24"/>
    </row>
    <row r="54" spans="1:15" x14ac:dyDescent="0.3">
      <c r="A54" s="22" t="s">
        <v>171</v>
      </c>
      <c r="B54" s="22" t="s">
        <v>172</v>
      </c>
      <c r="J54" s="24"/>
      <c r="K54" s="24"/>
      <c r="L54" s="24"/>
      <c r="M54" s="24"/>
      <c r="N54" s="24"/>
      <c r="O54" s="24"/>
    </row>
    <row r="55" spans="1:15" x14ac:dyDescent="0.3">
      <c r="A55" s="22" t="s">
        <v>173</v>
      </c>
      <c r="B55" s="22" t="s">
        <v>174</v>
      </c>
      <c r="J55" s="24"/>
      <c r="K55" s="24"/>
      <c r="L55" s="24"/>
      <c r="M55" s="24"/>
      <c r="N55" s="24"/>
      <c r="O55" s="24"/>
    </row>
    <row r="56" spans="1:15" x14ac:dyDescent="0.3">
      <c r="A56" s="22" t="s">
        <v>175</v>
      </c>
      <c r="B56" s="22" t="s">
        <v>176</v>
      </c>
      <c r="J56" s="24"/>
      <c r="K56" s="24"/>
      <c r="L56" s="24"/>
      <c r="M56" s="24"/>
      <c r="N56" s="24"/>
      <c r="O56" s="24"/>
    </row>
    <row r="57" spans="1:15" x14ac:dyDescent="0.3">
      <c r="A57" s="22" t="s">
        <v>177</v>
      </c>
      <c r="B57" s="22" t="s">
        <v>178</v>
      </c>
      <c r="J57" s="24"/>
      <c r="K57" s="24"/>
      <c r="L57" s="24"/>
      <c r="M57" s="24"/>
      <c r="N57" s="24"/>
      <c r="O57" s="24"/>
    </row>
    <row r="58" spans="1:15" x14ac:dyDescent="0.3">
      <c r="A58" s="22" t="s">
        <v>179</v>
      </c>
      <c r="B58" s="22" t="s">
        <v>180</v>
      </c>
      <c r="J58" s="24"/>
      <c r="K58" s="24"/>
      <c r="L58" s="24"/>
      <c r="M58" s="24"/>
      <c r="N58" s="24"/>
      <c r="O58" s="24"/>
    </row>
    <row r="59" spans="1:15" x14ac:dyDescent="0.3">
      <c r="A59" s="22" t="s">
        <v>181</v>
      </c>
      <c r="B59" s="22" t="s">
        <v>182</v>
      </c>
      <c r="J59" s="24"/>
      <c r="K59" s="24"/>
      <c r="L59" s="24"/>
      <c r="M59" s="24"/>
      <c r="N59" s="24"/>
      <c r="O59" s="24"/>
    </row>
    <row r="60" spans="1:15" x14ac:dyDescent="0.3">
      <c r="J60" s="24"/>
      <c r="K60" s="24"/>
      <c r="L60" s="24"/>
      <c r="M60" s="24"/>
      <c r="N60" s="24"/>
      <c r="O60" s="24"/>
    </row>
    <row r="61" spans="1:15" x14ac:dyDescent="0.3">
      <c r="A61" s="23" t="s">
        <v>183</v>
      </c>
      <c r="J61" s="24"/>
      <c r="K61" s="24"/>
      <c r="L61" s="24"/>
      <c r="M61" s="24"/>
      <c r="N61" s="24"/>
      <c r="O61" s="24"/>
    </row>
    <row r="62" spans="1:15" x14ac:dyDescent="0.3">
      <c r="A62" s="23"/>
      <c r="J62" s="24"/>
      <c r="K62" s="24"/>
      <c r="L62" s="24"/>
      <c r="M62" s="24"/>
      <c r="N62" s="24"/>
      <c r="O62" s="24"/>
    </row>
    <row r="63" spans="1:15" x14ac:dyDescent="0.3">
      <c r="A63" s="22" t="s">
        <v>184</v>
      </c>
      <c r="B63" s="22" t="s">
        <v>185</v>
      </c>
      <c r="E63" s="22">
        <v>300</v>
      </c>
      <c r="J63" s="24" t="s">
        <v>186</v>
      </c>
      <c r="K63" s="25" t="s">
        <v>22</v>
      </c>
      <c r="L63" s="24" t="s">
        <v>187</v>
      </c>
      <c r="M63" s="25" t="s">
        <v>22</v>
      </c>
      <c r="N63" s="24"/>
      <c r="O63" s="24"/>
    </row>
    <row r="64" spans="1:15" ht="13.2" customHeight="1" x14ac:dyDescent="0.3">
      <c r="A64" s="22" t="s">
        <v>188</v>
      </c>
      <c r="B64" s="22" t="s">
        <v>189</v>
      </c>
      <c r="E64" s="22">
        <v>200</v>
      </c>
      <c r="J64" s="24" t="s">
        <v>190</v>
      </c>
      <c r="K64" s="24" t="s">
        <v>191</v>
      </c>
      <c r="L64" s="24" t="s">
        <v>192</v>
      </c>
      <c r="M64" s="24" t="s">
        <v>193</v>
      </c>
      <c r="N64" s="24"/>
      <c r="O64" s="24"/>
    </row>
    <row r="65" spans="1:15" x14ac:dyDescent="0.3">
      <c r="A65" s="22" t="s">
        <v>194</v>
      </c>
      <c r="B65" s="22" t="s">
        <v>195</v>
      </c>
      <c r="E65" s="22">
        <v>160</v>
      </c>
      <c r="J65" s="24" t="s">
        <v>196</v>
      </c>
      <c r="K65" s="24" t="s">
        <v>197</v>
      </c>
      <c r="L65" s="24" t="s">
        <v>198</v>
      </c>
      <c r="M65" s="24" t="s">
        <v>199</v>
      </c>
      <c r="N65" s="24"/>
      <c r="O65" s="24"/>
    </row>
    <row r="66" spans="1:15" x14ac:dyDescent="0.3">
      <c r="A66" s="22" t="s">
        <v>200</v>
      </c>
      <c r="B66" s="22" t="s">
        <v>201</v>
      </c>
      <c r="E66" s="22">
        <v>120</v>
      </c>
      <c r="J66" s="24" t="s">
        <v>202</v>
      </c>
      <c r="K66" s="24" t="s">
        <v>203</v>
      </c>
      <c r="L66" s="24" t="s">
        <v>204</v>
      </c>
      <c r="M66" s="24" t="s">
        <v>205</v>
      </c>
      <c r="N66" s="24"/>
      <c r="O66" s="24"/>
    </row>
    <row r="67" spans="1:15" x14ac:dyDescent="0.3">
      <c r="A67" s="22" t="s">
        <v>206</v>
      </c>
      <c r="B67" s="22" t="s">
        <v>207</v>
      </c>
      <c r="E67" s="22">
        <v>90</v>
      </c>
      <c r="J67" s="24" t="s">
        <v>81</v>
      </c>
      <c r="K67" s="24" t="s">
        <v>208</v>
      </c>
      <c r="L67" s="24" t="s">
        <v>83</v>
      </c>
      <c r="M67" s="24" t="s">
        <v>209</v>
      </c>
      <c r="N67" s="24"/>
      <c r="O67" s="24"/>
    </row>
    <row r="68" spans="1:15" x14ac:dyDescent="0.3">
      <c r="A68" s="22" t="s">
        <v>210</v>
      </c>
      <c r="B68" s="22" t="s">
        <v>211</v>
      </c>
      <c r="E68" s="22">
        <v>60</v>
      </c>
      <c r="J68" s="24" t="s">
        <v>212</v>
      </c>
      <c r="K68" s="24" t="s">
        <v>88</v>
      </c>
      <c r="L68" s="24" t="s">
        <v>213</v>
      </c>
      <c r="M68" s="24" t="s">
        <v>90</v>
      </c>
      <c r="N68" s="24"/>
      <c r="O68" s="24"/>
    </row>
    <row r="69" spans="1:15" x14ac:dyDescent="0.3">
      <c r="J69" s="24"/>
      <c r="K69" s="24"/>
      <c r="L69" s="24"/>
      <c r="M69" s="24"/>
      <c r="N69" s="24"/>
      <c r="O69" s="24"/>
    </row>
    <row r="70" spans="1:15" x14ac:dyDescent="0.3">
      <c r="A70" s="22" t="s">
        <v>214</v>
      </c>
      <c r="B70" s="22" t="s">
        <v>215</v>
      </c>
      <c r="J70" s="24"/>
      <c r="K70" s="24"/>
      <c r="L70" s="24"/>
      <c r="M70" s="24"/>
      <c r="N70" s="24"/>
      <c r="O70" s="24"/>
    </row>
    <row r="71" spans="1:15" x14ac:dyDescent="0.3">
      <c r="A71" s="22" t="s">
        <v>216</v>
      </c>
      <c r="B71" s="22" t="s">
        <v>217</v>
      </c>
      <c r="J71" s="24"/>
      <c r="K71" s="24"/>
      <c r="L71" s="24"/>
      <c r="M71" s="24"/>
      <c r="N71" s="24"/>
      <c r="O71" s="24"/>
    </row>
    <row r="72" spans="1:15" x14ac:dyDescent="0.3">
      <c r="A72" s="22" t="s">
        <v>218</v>
      </c>
      <c r="B72" s="22" t="s">
        <v>219</v>
      </c>
      <c r="J72" s="24"/>
      <c r="K72" s="24"/>
      <c r="L72" s="24"/>
      <c r="M72" s="24"/>
      <c r="N72" s="24"/>
      <c r="O72" s="24"/>
    </row>
    <row r="73" spans="1:15" x14ac:dyDescent="0.3">
      <c r="A73" s="22" t="s">
        <v>220</v>
      </c>
      <c r="B73" s="22" t="s">
        <v>221</v>
      </c>
      <c r="J73" s="24"/>
      <c r="K73" s="24"/>
      <c r="L73" s="24"/>
      <c r="M73" s="24"/>
      <c r="N73" s="24"/>
      <c r="O73" s="24"/>
    </row>
    <row r="74" spans="1:15" x14ac:dyDescent="0.3">
      <c r="A74" s="22" t="s">
        <v>222</v>
      </c>
      <c r="B74" s="22" t="s">
        <v>223</v>
      </c>
      <c r="J74" s="24"/>
      <c r="K74" s="24"/>
      <c r="L74" s="24"/>
      <c r="M74" s="24"/>
      <c r="N74" s="24"/>
      <c r="O74" s="24"/>
    </row>
    <row r="75" spans="1:15" x14ac:dyDescent="0.3">
      <c r="A75" s="22" t="s">
        <v>224</v>
      </c>
      <c r="B75" s="22" t="s">
        <v>225</v>
      </c>
      <c r="J75" s="24"/>
      <c r="K75" s="24"/>
      <c r="L75" s="24"/>
      <c r="M75" s="24"/>
      <c r="N75" s="24"/>
      <c r="O75" s="24"/>
    </row>
    <row r="76" spans="1:15" x14ac:dyDescent="0.3">
      <c r="A76" s="22" t="s">
        <v>226</v>
      </c>
      <c r="B76" s="22" t="s">
        <v>227</v>
      </c>
      <c r="J76" s="24"/>
      <c r="K76" s="24"/>
      <c r="L76" s="24"/>
      <c r="M76" s="24"/>
      <c r="N76" s="24"/>
      <c r="O76" s="24"/>
    </row>
    <row r="77" spans="1:15" x14ac:dyDescent="0.3">
      <c r="A77" s="22" t="s">
        <v>228</v>
      </c>
      <c r="B77" s="22" t="s">
        <v>229</v>
      </c>
      <c r="J77" s="24"/>
      <c r="K77" s="24"/>
      <c r="L77" s="24"/>
      <c r="M77" s="24"/>
      <c r="N77" s="24"/>
      <c r="O77" s="24"/>
    </row>
    <row r="78" spans="1:15" x14ac:dyDescent="0.3">
      <c r="J78" s="24"/>
      <c r="K78" s="24"/>
      <c r="L78" s="24"/>
      <c r="M78" s="24"/>
      <c r="N78" s="24"/>
      <c r="O78" s="24"/>
    </row>
    <row r="79" spans="1:15" x14ac:dyDescent="0.3">
      <c r="J79" s="24"/>
      <c r="K79" s="24"/>
      <c r="L79" s="24"/>
      <c r="M79" s="24"/>
      <c r="N79" s="24"/>
      <c r="O79" s="24"/>
    </row>
    <row r="80" spans="1:15" x14ac:dyDescent="0.3">
      <c r="J80" s="24"/>
      <c r="K80" s="24"/>
      <c r="L80" s="24"/>
      <c r="M80" s="24"/>
      <c r="N80" s="24"/>
      <c r="O80" s="24"/>
    </row>
    <row r="81" spans="10:15" x14ac:dyDescent="0.3">
      <c r="J81" s="24"/>
      <c r="K81" s="24"/>
      <c r="L81" s="24"/>
      <c r="M81" s="24"/>
      <c r="N81" s="24"/>
      <c r="O81" s="24"/>
    </row>
    <row r="82" spans="10:15" x14ac:dyDescent="0.3">
      <c r="J82" s="24"/>
      <c r="K82" s="24"/>
      <c r="L82" s="24"/>
      <c r="M82" s="24"/>
      <c r="N82" s="24"/>
      <c r="O82" s="24"/>
    </row>
    <row r="83" spans="10:15" x14ac:dyDescent="0.3">
      <c r="J83" s="24"/>
      <c r="K83" s="24"/>
      <c r="L83" s="24"/>
      <c r="M83" s="24"/>
      <c r="N83" s="24"/>
      <c r="O83" s="24"/>
    </row>
    <row r="84" spans="10:15" x14ac:dyDescent="0.3">
      <c r="J84" s="24"/>
      <c r="K84" s="24"/>
      <c r="L84" s="24"/>
      <c r="M84" s="24"/>
      <c r="N84" s="24"/>
      <c r="O84" s="24"/>
    </row>
    <row r="85" spans="10:15" x14ac:dyDescent="0.3">
      <c r="J85" s="24"/>
      <c r="K85" s="24"/>
      <c r="L85" s="24"/>
      <c r="M85" s="24"/>
      <c r="N85" s="24"/>
      <c r="O85" s="24"/>
    </row>
    <row r="86" spans="10:15" x14ac:dyDescent="0.3">
      <c r="J86" s="24"/>
      <c r="K86" s="24"/>
      <c r="L86" s="24"/>
      <c r="M86" s="24"/>
      <c r="N86" s="24"/>
      <c r="O86" s="24"/>
    </row>
    <row r="87" spans="10:15" x14ac:dyDescent="0.3">
      <c r="J87" s="24"/>
      <c r="K87" s="24"/>
      <c r="L87" s="24"/>
      <c r="M87" s="24"/>
      <c r="N87" s="24"/>
      <c r="O87" s="24"/>
    </row>
    <row r="88" spans="10:15" x14ac:dyDescent="0.3">
      <c r="J88" s="24"/>
      <c r="K88" s="24"/>
      <c r="L88" s="24"/>
      <c r="M88" s="24"/>
      <c r="N88" s="24"/>
      <c r="O88" s="24"/>
    </row>
    <row r="89" spans="10:15" x14ac:dyDescent="0.3">
      <c r="J89" s="24"/>
      <c r="K89" s="24"/>
      <c r="L89" s="24"/>
      <c r="M89" s="24"/>
      <c r="N89" s="24"/>
      <c r="O89" s="24"/>
    </row>
    <row r="90" spans="10:15" x14ac:dyDescent="0.3">
      <c r="J90" s="24"/>
      <c r="K90" s="24"/>
      <c r="L90" s="24"/>
      <c r="M90" s="24"/>
      <c r="N90" s="24"/>
      <c r="O90" s="24"/>
    </row>
    <row r="91" spans="10:15" x14ac:dyDescent="0.3">
      <c r="J91" s="24"/>
      <c r="K91" s="24"/>
      <c r="L91" s="24"/>
      <c r="M91" s="24"/>
      <c r="N91" s="24"/>
      <c r="O91" s="24"/>
    </row>
    <row r="92" spans="10:15" x14ac:dyDescent="0.3">
      <c r="J92" s="24"/>
      <c r="K92" s="24"/>
      <c r="L92" s="24"/>
      <c r="M92" s="24"/>
      <c r="N92" s="24"/>
      <c r="O92" s="24"/>
    </row>
    <row r="93" spans="10:15" x14ac:dyDescent="0.3">
      <c r="J93" s="24"/>
      <c r="K93" s="24"/>
      <c r="L93" s="24"/>
      <c r="M93" s="24"/>
      <c r="N93" s="24"/>
      <c r="O93" s="24"/>
    </row>
    <row r="94" spans="10:15" x14ac:dyDescent="0.3">
      <c r="J94" s="24"/>
      <c r="K94" s="24"/>
      <c r="L94" s="24"/>
      <c r="M94" s="24"/>
      <c r="N94" s="24"/>
      <c r="O94" s="24"/>
    </row>
    <row r="95" spans="10:15" x14ac:dyDescent="0.3">
      <c r="J95" s="24"/>
      <c r="K95" s="24"/>
      <c r="L95" s="24"/>
      <c r="M95" s="24"/>
      <c r="N95" s="24"/>
      <c r="O95" s="24"/>
    </row>
    <row r="96" spans="10:15" x14ac:dyDescent="0.3">
      <c r="J96" s="24"/>
      <c r="K96" s="24"/>
      <c r="L96" s="24"/>
      <c r="M96" s="24"/>
      <c r="N96" s="24"/>
      <c r="O96" s="24"/>
    </row>
    <row r="97" spans="10:15" x14ac:dyDescent="0.3">
      <c r="J97" s="24"/>
      <c r="K97" s="24"/>
      <c r="L97" s="24"/>
      <c r="M97" s="24"/>
      <c r="N97" s="24"/>
      <c r="O97" s="24"/>
    </row>
    <row r="98" spans="10:15" x14ac:dyDescent="0.3">
      <c r="J98" s="24"/>
      <c r="K98" s="24"/>
      <c r="L98" s="24"/>
      <c r="M98" s="24"/>
      <c r="N98" s="24"/>
      <c r="O98" s="24"/>
    </row>
    <row r="99" spans="10:15" x14ac:dyDescent="0.3">
      <c r="J99" s="24"/>
      <c r="K99" s="24"/>
      <c r="L99" s="24"/>
      <c r="M99" s="24"/>
      <c r="N99" s="24"/>
      <c r="O99" s="24"/>
    </row>
    <row r="100" spans="10:15" x14ac:dyDescent="0.3">
      <c r="J100" s="24"/>
      <c r="K100" s="24"/>
      <c r="L100" s="24"/>
      <c r="M100" s="24"/>
      <c r="N100" s="24"/>
      <c r="O100" s="24"/>
    </row>
    <row r="101" spans="10:15" x14ac:dyDescent="0.3">
      <c r="J101" s="24"/>
      <c r="K101" s="24"/>
      <c r="L101" s="24"/>
      <c r="M101" s="24"/>
      <c r="N101" s="24"/>
      <c r="O101" s="24"/>
    </row>
    <row r="102" spans="10:15" x14ac:dyDescent="0.3">
      <c r="J102" s="24"/>
      <c r="K102" s="24"/>
      <c r="L102" s="24"/>
      <c r="M102" s="24"/>
      <c r="N102" s="24"/>
      <c r="O102" s="24"/>
    </row>
    <row r="103" spans="10:15" x14ac:dyDescent="0.3">
      <c r="J103" s="24"/>
      <c r="K103" s="24"/>
      <c r="L103" s="24"/>
      <c r="M103" s="24"/>
      <c r="N103" s="24"/>
      <c r="O103" s="24"/>
    </row>
    <row r="104" spans="10:15" x14ac:dyDescent="0.3">
      <c r="J104" s="24"/>
      <c r="K104" s="24"/>
      <c r="L104" s="24"/>
      <c r="M104" s="24"/>
      <c r="N104" s="24"/>
      <c r="O104" s="24"/>
    </row>
    <row r="105" spans="10:15" x14ac:dyDescent="0.3">
      <c r="J105" s="24"/>
      <c r="K105" s="24"/>
      <c r="L105" s="24"/>
      <c r="M105" s="24"/>
      <c r="N105" s="24"/>
      <c r="O105" s="24"/>
    </row>
    <row r="106" spans="10:15" x14ac:dyDescent="0.3">
      <c r="J106" s="24"/>
      <c r="K106" s="24"/>
      <c r="L106" s="24"/>
      <c r="M106" s="24"/>
      <c r="N106" s="24"/>
      <c r="O106" s="24"/>
    </row>
    <row r="107" spans="10:15" x14ac:dyDescent="0.3">
      <c r="J107" s="24"/>
      <c r="K107" s="24"/>
      <c r="L107" s="24"/>
      <c r="M107" s="24"/>
      <c r="N107" s="24"/>
      <c r="O107" s="24"/>
    </row>
    <row r="108" spans="10:15" x14ac:dyDescent="0.3">
      <c r="J108" s="24"/>
      <c r="K108" s="24"/>
      <c r="L108" s="24"/>
      <c r="M108" s="24"/>
      <c r="N108" s="24"/>
      <c r="O108" s="24"/>
    </row>
    <row r="109" spans="10:15" x14ac:dyDescent="0.3">
      <c r="J109" s="24"/>
      <c r="K109" s="24"/>
      <c r="L109" s="24"/>
      <c r="M109" s="24"/>
      <c r="N109" s="24"/>
      <c r="O109" s="24"/>
    </row>
    <row r="110" spans="10:15" x14ac:dyDescent="0.3">
      <c r="J110" s="24"/>
      <c r="K110" s="24"/>
      <c r="L110" s="24"/>
      <c r="M110" s="24"/>
      <c r="N110" s="24"/>
      <c r="O110" s="24"/>
    </row>
    <row r="111" spans="10:15" x14ac:dyDescent="0.3">
      <c r="J111" s="24"/>
      <c r="K111" s="24"/>
      <c r="L111" s="24"/>
      <c r="M111" s="24"/>
      <c r="N111" s="24"/>
      <c r="O111" s="24"/>
    </row>
    <row r="112" spans="10:15" x14ac:dyDescent="0.3">
      <c r="J112" s="24"/>
      <c r="K112" s="24"/>
      <c r="L112" s="24"/>
      <c r="M112" s="24"/>
      <c r="N112" s="24"/>
      <c r="O112" s="24"/>
    </row>
    <row r="113" spans="10:15" x14ac:dyDescent="0.3">
      <c r="J113" s="24"/>
      <c r="K113" s="24"/>
      <c r="L113" s="24"/>
      <c r="M113" s="24"/>
      <c r="N113" s="24"/>
      <c r="O113" s="24"/>
    </row>
    <row r="114" spans="10:15" x14ac:dyDescent="0.3">
      <c r="J114" s="24"/>
      <c r="K114" s="24"/>
      <c r="L114" s="24"/>
      <c r="M114" s="24"/>
      <c r="N114" s="24"/>
      <c r="O114" s="24"/>
    </row>
    <row r="115" spans="10:15" x14ac:dyDescent="0.3">
      <c r="J115" s="24"/>
      <c r="K115" s="24"/>
      <c r="L115" s="24"/>
      <c r="M115" s="24"/>
      <c r="N115" s="24"/>
      <c r="O115" s="24"/>
    </row>
    <row r="116" spans="10:15" x14ac:dyDescent="0.3">
      <c r="J116" s="24"/>
      <c r="K116" s="24"/>
      <c r="L116" s="24"/>
      <c r="M116" s="24"/>
      <c r="N116" s="24"/>
      <c r="O116" s="24"/>
    </row>
    <row r="117" spans="10:15" x14ac:dyDescent="0.3">
      <c r="J117" s="24"/>
      <c r="K117" s="24"/>
      <c r="L117" s="24"/>
      <c r="M117" s="24"/>
      <c r="N117" s="24"/>
      <c r="O117" s="24"/>
    </row>
    <row r="118" spans="10:15" x14ac:dyDescent="0.3">
      <c r="J118" s="24"/>
      <c r="K118" s="24"/>
      <c r="L118" s="24"/>
      <c r="M118" s="24"/>
      <c r="N118" s="24"/>
      <c r="O118" s="24"/>
    </row>
    <row r="119" spans="10:15" x14ac:dyDescent="0.3">
      <c r="J119" s="24"/>
      <c r="K119" s="24"/>
      <c r="L119" s="24"/>
      <c r="M119" s="24"/>
      <c r="N119" s="24"/>
      <c r="O119" s="24"/>
    </row>
    <row r="120" spans="10:15" x14ac:dyDescent="0.3">
      <c r="J120" s="24"/>
      <c r="K120" s="24"/>
      <c r="L120" s="24"/>
      <c r="M120" s="24"/>
      <c r="N120" s="24"/>
      <c r="O120" s="24"/>
    </row>
    <row r="121" spans="10:15" x14ac:dyDescent="0.3">
      <c r="J121" s="24"/>
      <c r="K121" s="24"/>
      <c r="L121" s="24"/>
      <c r="M121" s="24"/>
      <c r="N121" s="24"/>
      <c r="O121" s="24"/>
    </row>
    <row r="122" spans="10:15" x14ac:dyDescent="0.3">
      <c r="J122" s="24"/>
      <c r="K122" s="24"/>
      <c r="L122" s="24"/>
      <c r="M122" s="24"/>
      <c r="N122" s="24"/>
      <c r="O122" s="24"/>
    </row>
    <row r="123" spans="10:15" x14ac:dyDescent="0.3">
      <c r="J123" s="24"/>
      <c r="K123" s="24"/>
      <c r="L123" s="24"/>
      <c r="M123" s="24"/>
      <c r="N123" s="24"/>
      <c r="O123" s="24"/>
    </row>
    <row r="124" spans="10:15" x14ac:dyDescent="0.3">
      <c r="J124" s="24"/>
      <c r="K124" s="24"/>
      <c r="L124" s="24"/>
      <c r="M124" s="24"/>
      <c r="N124" s="24"/>
      <c r="O124" s="24"/>
    </row>
    <row r="125" spans="10:15" x14ac:dyDescent="0.3">
      <c r="J125" s="24"/>
      <c r="K125" s="24"/>
      <c r="L125" s="24"/>
      <c r="M125" s="24"/>
      <c r="N125" s="24"/>
      <c r="O125" s="24"/>
    </row>
    <row r="126" spans="10:15" x14ac:dyDescent="0.3">
      <c r="J126" s="24"/>
      <c r="K126" s="24"/>
      <c r="L126" s="24"/>
      <c r="M126" s="24"/>
      <c r="N126" s="24"/>
      <c r="O126" s="24"/>
    </row>
    <row r="127" spans="10:15" x14ac:dyDescent="0.3">
      <c r="J127" s="24"/>
      <c r="K127" s="24"/>
      <c r="L127" s="24"/>
      <c r="M127" s="24"/>
      <c r="N127" s="24"/>
      <c r="O127" s="24"/>
    </row>
    <row r="128" spans="10:15" x14ac:dyDescent="0.3">
      <c r="J128" s="24"/>
      <c r="K128" s="24"/>
      <c r="L128" s="24"/>
      <c r="M128" s="24"/>
      <c r="N128" s="24"/>
      <c r="O128" s="24"/>
    </row>
    <row r="129" spans="10:15" x14ac:dyDescent="0.3">
      <c r="J129" s="24"/>
      <c r="K129" s="24"/>
      <c r="L129" s="24"/>
      <c r="M129" s="24"/>
      <c r="N129" s="24"/>
      <c r="O129" s="24"/>
    </row>
    <row r="130" spans="10:15" x14ac:dyDescent="0.3">
      <c r="J130" s="24"/>
      <c r="K130" s="24"/>
      <c r="L130" s="24"/>
      <c r="M130" s="24"/>
      <c r="N130" s="24"/>
      <c r="O130" s="24"/>
    </row>
    <row r="131" spans="10:15" x14ac:dyDescent="0.3">
      <c r="J131" s="24"/>
      <c r="K131" s="24"/>
      <c r="L131" s="24"/>
      <c r="M131" s="24"/>
      <c r="N131" s="24"/>
      <c r="O131" s="24"/>
    </row>
    <row r="132" spans="10:15" x14ac:dyDescent="0.3">
      <c r="J132" s="24"/>
      <c r="K132" s="24"/>
      <c r="L132" s="24"/>
      <c r="M132" s="24"/>
      <c r="N132" s="24"/>
      <c r="O132" s="24"/>
    </row>
    <row r="133" spans="10:15" x14ac:dyDescent="0.3">
      <c r="J133" s="24"/>
      <c r="K133" s="24"/>
      <c r="L133" s="24"/>
      <c r="M133" s="24"/>
      <c r="N133" s="24"/>
      <c r="O133" s="24"/>
    </row>
    <row r="134" spans="10:15" x14ac:dyDescent="0.3">
      <c r="J134" s="24"/>
      <c r="K134" s="24"/>
      <c r="L134" s="24"/>
      <c r="M134" s="24"/>
      <c r="N134" s="24"/>
      <c r="O134" s="24"/>
    </row>
    <row r="135" spans="10:15" x14ac:dyDescent="0.3">
      <c r="J135" s="24"/>
      <c r="K135" s="24"/>
      <c r="L135" s="24"/>
      <c r="M135" s="24"/>
      <c r="N135" s="24"/>
      <c r="O135" s="24"/>
    </row>
    <row r="136" spans="10:15" x14ac:dyDescent="0.3">
      <c r="J136" s="24"/>
      <c r="K136" s="24"/>
      <c r="L136" s="24"/>
      <c r="M136" s="24"/>
      <c r="N136" s="24"/>
      <c r="O136" s="24"/>
    </row>
    <row r="137" spans="10:15" x14ac:dyDescent="0.3">
      <c r="J137" s="24"/>
      <c r="K137" s="24"/>
      <c r="L137" s="24"/>
      <c r="M137" s="24"/>
      <c r="N137" s="24"/>
      <c r="O137" s="24"/>
    </row>
    <row r="138" spans="10:15" x14ac:dyDescent="0.3">
      <c r="J138" s="24"/>
      <c r="K138" s="24"/>
      <c r="L138" s="24"/>
      <c r="M138" s="24"/>
      <c r="N138" s="24"/>
      <c r="O138" s="24"/>
    </row>
    <row r="139" spans="10:15" x14ac:dyDescent="0.3">
      <c r="J139" s="24"/>
      <c r="K139" s="24"/>
      <c r="L139" s="24"/>
      <c r="M139" s="24"/>
      <c r="N139" s="24"/>
      <c r="O139" s="24"/>
    </row>
    <row r="140" spans="10:15" x14ac:dyDescent="0.3">
      <c r="J140" s="24"/>
      <c r="K140" s="24"/>
      <c r="L140" s="24"/>
      <c r="M140" s="24"/>
      <c r="N140" s="24"/>
      <c r="O140" s="24"/>
    </row>
    <row r="141" spans="10:15" x14ac:dyDescent="0.3">
      <c r="J141" s="24"/>
      <c r="K141" s="24"/>
      <c r="L141" s="24"/>
      <c r="M141" s="24"/>
      <c r="N141" s="24"/>
      <c r="O141" s="24"/>
    </row>
    <row r="142" spans="10:15" x14ac:dyDescent="0.3">
      <c r="J142" s="24"/>
      <c r="K142" s="24"/>
      <c r="L142" s="24"/>
      <c r="M142" s="24"/>
      <c r="N142" s="24"/>
      <c r="O142" s="24"/>
    </row>
    <row r="143" spans="10:15" x14ac:dyDescent="0.3">
      <c r="J143" s="24"/>
      <c r="K143" s="24"/>
      <c r="L143" s="24"/>
      <c r="M143" s="24"/>
      <c r="N143" s="24"/>
      <c r="O143" s="24"/>
    </row>
    <row r="144" spans="10:15" x14ac:dyDescent="0.3">
      <c r="J144" s="24"/>
      <c r="K144" s="24"/>
      <c r="L144" s="24"/>
      <c r="M144" s="24"/>
      <c r="N144" s="24"/>
      <c r="O144" s="24"/>
    </row>
    <row r="145" spans="10:15" x14ac:dyDescent="0.3">
      <c r="J145" s="24"/>
      <c r="K145" s="24"/>
      <c r="L145" s="24"/>
      <c r="M145" s="24"/>
      <c r="N145" s="24"/>
      <c r="O145" s="24"/>
    </row>
    <row r="146" spans="10:15" x14ac:dyDescent="0.3">
      <c r="J146" s="24"/>
      <c r="K146" s="24"/>
      <c r="L146" s="24"/>
      <c r="M146" s="24"/>
      <c r="N146" s="24"/>
      <c r="O146" s="24"/>
    </row>
    <row r="147" spans="10:15" x14ac:dyDescent="0.3">
      <c r="J147" s="24"/>
      <c r="K147" s="24"/>
      <c r="L147" s="24"/>
      <c r="M147" s="24"/>
      <c r="N147" s="24"/>
      <c r="O147" s="24"/>
    </row>
    <row r="148" spans="10:15" x14ac:dyDescent="0.3">
      <c r="J148" s="24"/>
      <c r="K148" s="24"/>
      <c r="L148" s="24"/>
      <c r="M148" s="24"/>
      <c r="N148" s="24"/>
      <c r="O148" s="24"/>
    </row>
    <row r="149" spans="10:15" x14ac:dyDescent="0.3">
      <c r="J149" s="24"/>
      <c r="K149" s="24"/>
      <c r="L149" s="24"/>
      <c r="M149" s="24"/>
      <c r="N149" s="24"/>
      <c r="O149" s="24"/>
    </row>
    <row r="150" spans="10:15" x14ac:dyDescent="0.3">
      <c r="J150" s="24"/>
      <c r="K150" s="24"/>
      <c r="L150" s="24"/>
      <c r="M150" s="24"/>
      <c r="N150" s="24"/>
      <c r="O150" s="24"/>
    </row>
    <row r="151" spans="10:15" x14ac:dyDescent="0.3">
      <c r="J151" s="24"/>
      <c r="K151" s="24"/>
      <c r="L151" s="24"/>
      <c r="M151" s="24"/>
      <c r="N151" s="24"/>
      <c r="O151" s="24"/>
    </row>
    <row r="152" spans="10:15" x14ac:dyDescent="0.3">
      <c r="J152" s="24"/>
      <c r="K152" s="24"/>
      <c r="L152" s="24"/>
      <c r="M152" s="24"/>
      <c r="N152" s="24"/>
      <c r="O152" s="24"/>
    </row>
    <row r="153" spans="10:15" x14ac:dyDescent="0.3">
      <c r="J153" s="24"/>
      <c r="K153" s="24"/>
      <c r="L153" s="24"/>
      <c r="M153" s="24"/>
      <c r="N153" s="24"/>
      <c r="O153" s="24"/>
    </row>
    <row r="154" spans="10:15" x14ac:dyDescent="0.3">
      <c r="J154" s="24"/>
      <c r="K154" s="24"/>
      <c r="L154" s="24"/>
      <c r="M154" s="24"/>
      <c r="N154" s="24"/>
      <c r="O154" s="24"/>
    </row>
    <row r="155" spans="10:15" x14ac:dyDescent="0.3">
      <c r="J155" s="24"/>
      <c r="K155" s="24"/>
      <c r="L155" s="24"/>
      <c r="M155" s="24"/>
      <c r="N155" s="24"/>
      <c r="O155" s="24"/>
    </row>
    <row r="156" spans="10:15" x14ac:dyDescent="0.3">
      <c r="J156" s="24"/>
      <c r="K156" s="24"/>
      <c r="L156" s="24"/>
      <c r="M156" s="24"/>
      <c r="N156" s="24"/>
      <c r="O156" s="24"/>
    </row>
    <row r="157" spans="10:15" x14ac:dyDescent="0.3">
      <c r="J157" s="24"/>
      <c r="K157" s="24"/>
      <c r="L157" s="24"/>
      <c r="M157" s="24"/>
      <c r="N157" s="24"/>
      <c r="O157" s="24"/>
    </row>
    <row r="158" spans="10:15" x14ac:dyDescent="0.3">
      <c r="J158" s="24"/>
      <c r="K158" s="24"/>
      <c r="L158" s="24"/>
      <c r="M158" s="24"/>
      <c r="N158" s="24"/>
      <c r="O158" s="24"/>
    </row>
    <row r="159" spans="10:15" x14ac:dyDescent="0.3">
      <c r="J159" s="24"/>
      <c r="K159" s="24"/>
      <c r="L159" s="24"/>
      <c r="M159" s="24"/>
      <c r="N159" s="24"/>
      <c r="O159" s="24"/>
    </row>
    <row r="160" spans="10:15" x14ac:dyDescent="0.3">
      <c r="J160" s="24"/>
      <c r="K160" s="24"/>
      <c r="L160" s="24"/>
      <c r="M160" s="24"/>
      <c r="N160" s="24"/>
      <c r="O160" s="24"/>
    </row>
    <row r="161" spans="10:15" x14ac:dyDescent="0.3">
      <c r="J161" s="24"/>
      <c r="K161" s="24"/>
      <c r="L161" s="24"/>
      <c r="M161" s="24"/>
      <c r="N161" s="24"/>
      <c r="O161" s="24"/>
    </row>
    <row r="162" spans="10:15" x14ac:dyDescent="0.3">
      <c r="J162" s="24"/>
      <c r="K162" s="24"/>
      <c r="L162" s="24"/>
      <c r="M162" s="24"/>
      <c r="N162" s="24"/>
      <c r="O162" s="24"/>
    </row>
    <row r="163" spans="10:15" x14ac:dyDescent="0.3">
      <c r="J163" s="24"/>
      <c r="K163" s="24"/>
      <c r="L163" s="24"/>
      <c r="M163" s="24"/>
      <c r="N163" s="24"/>
      <c r="O163" s="24"/>
    </row>
    <row r="164" spans="10:15" x14ac:dyDescent="0.3">
      <c r="J164" s="24"/>
      <c r="K164" s="24"/>
      <c r="L164" s="24"/>
      <c r="M164" s="24"/>
      <c r="N164" s="24"/>
      <c r="O164" s="24"/>
    </row>
    <row r="165" spans="10:15" x14ac:dyDescent="0.3">
      <c r="J165" s="24"/>
      <c r="K165" s="24"/>
      <c r="L165" s="24"/>
      <c r="M165" s="24"/>
      <c r="N165" s="24"/>
      <c r="O165" s="24"/>
    </row>
    <row r="166" spans="10:15" x14ac:dyDescent="0.3">
      <c r="J166" s="24"/>
      <c r="K166" s="24"/>
      <c r="L166" s="24"/>
      <c r="M166" s="24"/>
      <c r="N166" s="24"/>
      <c r="O166" s="24"/>
    </row>
    <row r="167" spans="10:15" x14ac:dyDescent="0.3">
      <c r="J167" s="24"/>
      <c r="K167" s="24"/>
      <c r="L167" s="24"/>
      <c r="M167" s="24"/>
      <c r="N167" s="24"/>
      <c r="O167" s="24"/>
    </row>
    <row r="168" spans="10:15" x14ac:dyDescent="0.3">
      <c r="J168" s="24"/>
      <c r="K168" s="24"/>
      <c r="L168" s="24"/>
      <c r="M168" s="24"/>
      <c r="N168" s="24"/>
      <c r="O168" s="24"/>
    </row>
    <row r="169" spans="10:15" x14ac:dyDescent="0.3">
      <c r="J169" s="24"/>
      <c r="K169" s="24"/>
      <c r="L169" s="24"/>
      <c r="M169" s="24"/>
      <c r="N169" s="24"/>
      <c r="O169" s="24"/>
    </row>
    <row r="170" spans="10:15" x14ac:dyDescent="0.3">
      <c r="J170" s="24"/>
      <c r="K170" s="24"/>
      <c r="L170" s="24"/>
      <c r="M170" s="24"/>
      <c r="N170" s="24"/>
      <c r="O170" s="24"/>
    </row>
    <row r="171" spans="10:15" x14ac:dyDescent="0.3">
      <c r="J171" s="24"/>
      <c r="K171" s="24"/>
      <c r="L171" s="24"/>
      <c r="M171" s="24"/>
      <c r="N171" s="24"/>
      <c r="O171" s="24"/>
    </row>
    <row r="172" spans="10:15" x14ac:dyDescent="0.3">
      <c r="J172" s="24"/>
      <c r="K172" s="24"/>
      <c r="L172" s="24"/>
      <c r="M172" s="24"/>
      <c r="N172" s="24"/>
      <c r="O172" s="24"/>
    </row>
    <row r="173" spans="10:15" x14ac:dyDescent="0.3">
      <c r="J173" s="24"/>
      <c r="K173" s="24"/>
      <c r="L173" s="24"/>
      <c r="M173" s="24"/>
      <c r="N173" s="24"/>
      <c r="O173" s="24"/>
    </row>
    <row r="174" spans="10:15" x14ac:dyDescent="0.3">
      <c r="J174" s="24"/>
      <c r="K174" s="24"/>
      <c r="L174" s="24"/>
      <c r="M174" s="24"/>
      <c r="N174" s="24"/>
      <c r="O174" s="2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7" sqref="Q7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Kalender</vt:lpstr>
      <vt:lpstr>DIS en KL</vt:lpstr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 Wielfaert</dc:creator>
  <cp:lastModifiedBy>Wielfaert Curt</cp:lastModifiedBy>
  <cp:lastPrinted>2017-09-25T11:47:52Z</cp:lastPrinted>
  <dcterms:created xsi:type="dcterms:W3CDTF">2015-10-19T18:04:33Z</dcterms:created>
  <dcterms:modified xsi:type="dcterms:W3CDTF">2017-12-21T08:53:27Z</dcterms:modified>
</cp:coreProperties>
</file>