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F31" i="1"/>
  <c r="D31" i="1"/>
  <c r="F30" i="1"/>
  <c r="D30" i="1"/>
  <c r="F29" i="1"/>
  <c r="D29" i="1"/>
  <c r="B13" i="1"/>
  <c r="B14" i="1" s="1"/>
  <c r="B15" i="1" s="1"/>
  <c r="B16" i="1" s="1"/>
  <c r="B21" i="1" s="1"/>
  <c r="B22" i="1" s="1"/>
  <c r="B23" i="1" s="1"/>
</calcChain>
</file>

<file path=xl/sharedStrings.xml><?xml version="1.0" encoding="utf-8"?>
<sst xmlns="http://schemas.openxmlformats.org/spreadsheetml/2006/main" count="70" uniqueCount="62">
  <si>
    <t>GEWEST BEIDE - VLAANDEREN</t>
  </si>
  <si>
    <t xml:space="preserve">DISTRICT :  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</si>
  <si>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</si>
  <si>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</si>
  <si>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</si>
  <si>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</si>
  <si>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</si>
  <si>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</si>
  <si>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</si>
  <si>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</si>
  <si>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</si>
  <si>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</si>
  <si>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</si>
  <si>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</si>
  <si>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Caudron Bjorn</t>
  </si>
  <si>
    <t>ED</t>
  </si>
  <si>
    <t>MG</t>
  </si>
  <si>
    <t>Van  De keere Ronald</t>
  </si>
  <si>
    <t>EWH</t>
  </si>
  <si>
    <t>NS</t>
  </si>
  <si>
    <t>VANAELST Paul</t>
  </si>
  <si>
    <t>KBCAW</t>
  </si>
  <si>
    <t>OG</t>
  </si>
  <si>
    <t>RAES Freddy</t>
  </si>
  <si>
    <t>K.ME</t>
  </si>
  <si>
    <t>MOEYKENS Michel</t>
  </si>
  <si>
    <t>GS</t>
  </si>
  <si>
    <t>DE COOMAN Marcel</t>
  </si>
  <si>
    <t>BvG</t>
  </si>
  <si>
    <t xml:space="preserve">VANDENBERGHE Pasel </t>
  </si>
  <si>
    <t xml:space="preserve">K&amp;V </t>
  </si>
  <si>
    <t>VAN FLETEREN Piet</t>
  </si>
  <si>
    <t>DISTRICTFINALE</t>
  </si>
  <si>
    <t>* DEELNEMERS</t>
  </si>
  <si>
    <t xml:space="preserve">Al deze wedstrijden worden gespeeld in </t>
  </si>
  <si>
    <t>Tel: 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</si>
  <si>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</si>
  <si>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</si>
  <si>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</si>
  <si>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</si>
  <si>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</si>
  <si>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</si>
  <si>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</si>
  <si>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</si>
  <si>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</si>
  <si>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</si>
  <si>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</si>
  <si>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</si>
  <si>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 xml:space="preserve">Poule 1 </t>
  </si>
  <si>
    <t>K.BC. ELK WEIRD'HEM</t>
  </si>
  <si>
    <t>KUNST &amp; VERMAAK</t>
  </si>
  <si>
    <t>UITSLAGEN BINNEN 24UUR NAAR DSB</t>
  </si>
  <si>
    <t>18/19 apr. 2015.</t>
  </si>
  <si>
    <t>ZW-VL</t>
  </si>
  <si>
    <t>Meuleman Rudy                              rudy.meuleman@telenet.be                     0486 / 36 92 21</t>
  </si>
  <si>
    <t>GENT</t>
  </si>
  <si>
    <t>KUNST &amp;VERMAAK   De Kring  Kapittelstraat 7   9700 Oudenaarde</t>
  </si>
  <si>
    <t xml:space="preserve">56 / 31 73 24 </t>
  </si>
  <si>
    <t>Op  zondag 15 mrt 2015   om 16u00</t>
  </si>
  <si>
    <t xml:space="preserve">De organisatie is in handen van BC  GOUDEN SLEUTEL </t>
  </si>
  <si>
    <t>sportjaar :2014-2015</t>
  </si>
  <si>
    <t xml:space="preserve">DE WEIRDT Jean-Marie   of afgevaardigde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</si>
</sst>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1" fontId="2" fillId="0" borderId="0" xfId="2" applyNumberFormat="1" applyAlignment="1">
      <alignment horizontal="center"/>
    </xf>
    <xf numFmtId="165" fontId="2" fillId="0" borderId="0" xfId="2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5" fillId="0" borderId="9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1" fontId="7" fillId="0" borderId="10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0" xfId="0" applyFill="1"/>
    <xf numFmtId="1" fontId="0" fillId="4" borderId="0" xfId="0" applyNumberFormat="1" applyFill="1"/>
    <xf numFmtId="0" fontId="0" fillId="4" borderId="0" xfId="0" applyFill="1" applyAlignment="1">
      <alignment horizontal="center"/>
    </xf>
    <xf numFmtId="0" fontId="19" fillId="4" borderId="0" xfId="0" applyFont="1" applyFill="1"/>
    <xf numFmtId="0" fontId="18" fillId="4" borderId="0" xfId="0" applyFont="1" applyFill="1"/>
    <xf numFmtId="1" fontId="18" fillId="4" borderId="0" xfId="0" applyNumberFormat="1" applyFont="1" applyFill="1"/>
    <xf numFmtId="0" fontId="18" fillId="4" borderId="0" xfId="0" applyFont="1" applyFill="1" applyAlignment="1">
      <alignment horizontal="center"/>
    </xf>
    <xf numFmtId="0" fontId="20" fillId="0" borderId="0" xfId="0" applyFont="1"/>
    <xf numFmtId="1" fontId="20" fillId="0" borderId="0" xfId="0" applyNumberFormat="1" applyFont="1"/>
    <xf numFmtId="0" fontId="20" fillId="0" borderId="0" xfId="0" applyFont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4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8426</v>
          </cell>
          <cell r="B211" t="str">
            <v>MOEYKENS Michel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</row>
        <row r="221">
          <cell r="B221" t="str">
            <v>DEPOORTER Mieke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B1" workbookViewId="0">
      <selection activeCell="O41" sqref="O41"/>
    </sheetView>
  </sheetViews>
  <sheetFormatPr defaultRowHeight="15"/>
  <cols>
    <col min="1" max="1" width="3.140625" hidden="1" customWidth="1"/>
    <col min="2" max="2" width="6.28515625" style="23" customWidth="1"/>
    <col min="3" max="3" width="7.85546875" customWidth="1"/>
    <col min="4" max="4" width="10" customWidth="1"/>
    <col min="5" max="5" width="9.85546875" customWidth="1"/>
    <col min="6" max="6" width="6.7109375" customWidth="1"/>
    <col min="7" max="7" width="4.28515625" customWidth="1"/>
    <col min="8" max="8" width="2.28515625" customWidth="1"/>
    <col min="9" max="9" width="2.140625" customWidth="1"/>
    <col min="10" max="10" width="5.85546875" customWidth="1"/>
    <col min="11" max="11" width="6" style="27" customWidth="1"/>
    <col min="12" max="12" width="5.5703125" customWidth="1"/>
    <col min="13" max="13" width="6.5703125" customWidth="1"/>
    <col min="14" max="14" width="7.28515625" customWidth="1"/>
    <col min="15" max="15" width="8.42578125" style="23" customWidth="1"/>
    <col min="16" max="16" width="8" customWidth="1"/>
    <col min="18" max="18" width="9.42578125" bestFit="1" customWidth="1"/>
  </cols>
  <sheetData>
    <row r="1" spans="1:16">
      <c r="A1" s="1"/>
      <c r="B1" s="2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4" t="s">
        <v>60</v>
      </c>
      <c r="P1" s="3"/>
    </row>
    <row r="2" spans="1:16">
      <c r="A2" s="4"/>
      <c r="B2" s="5"/>
      <c r="C2" s="6" t="s">
        <v>1</v>
      </c>
      <c r="D2" s="7" t="s">
        <v>55</v>
      </c>
      <c r="E2" s="8"/>
      <c r="F2" s="6"/>
      <c r="G2" s="9"/>
      <c r="H2" s="9"/>
      <c r="I2" s="9"/>
      <c r="J2" s="9"/>
      <c r="K2" s="10"/>
      <c r="L2" s="11"/>
      <c r="M2" s="12"/>
      <c r="N2" s="12"/>
      <c r="O2" s="76"/>
      <c r="P2" s="77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9"/>
      <c r="L3" s="18"/>
      <c r="M3" s="12"/>
      <c r="N3" s="12"/>
      <c r="O3" s="20"/>
      <c r="P3" s="21"/>
    </row>
    <row r="4" spans="1:16" ht="15.75" thickBot="1">
      <c r="A4" s="22"/>
      <c r="B4" s="78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12.75" customHeight="1">
      <c r="C5" s="24" t="s">
        <v>3</v>
      </c>
      <c r="D5" s="25"/>
      <c r="E5" s="25"/>
      <c r="F5" s="26"/>
    </row>
    <row r="6" spans="1:16" ht="6" customHeight="1"/>
    <row r="7" spans="1:16" ht="18.7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6.75" customHeight="1"/>
    <row r="9" spans="1:16" ht="11.25" customHeight="1">
      <c r="B9"/>
      <c r="C9" s="28" t="s">
        <v>5</v>
      </c>
      <c r="D9" s="28" t="s">
        <v>6</v>
      </c>
      <c r="E9" s="28"/>
      <c r="F9" s="28" t="s">
        <v>7</v>
      </c>
      <c r="G9" s="28"/>
      <c r="H9" s="28"/>
      <c r="I9" s="23"/>
      <c r="J9" s="28" t="s">
        <v>8</v>
      </c>
      <c r="K9" s="29" t="s">
        <v>9</v>
      </c>
      <c r="L9" s="28" t="s">
        <v>10</v>
      </c>
      <c r="M9" s="28" t="s">
        <v>11</v>
      </c>
      <c r="N9" s="28" t="s">
        <v>12</v>
      </c>
      <c r="O9" s="28" t="s">
        <v>13</v>
      </c>
    </row>
    <row r="10" spans="1:16" ht="13.5" customHeight="1">
      <c r="B10"/>
      <c r="C10" s="28"/>
      <c r="D10" s="28"/>
      <c r="E10" s="28"/>
      <c r="F10" s="28"/>
      <c r="G10" s="28"/>
      <c r="H10" s="28"/>
      <c r="I10" s="23"/>
      <c r="J10" s="28"/>
      <c r="K10" s="29"/>
      <c r="L10" s="28"/>
      <c r="M10" s="28"/>
      <c r="N10" s="28"/>
      <c r="O10" s="28"/>
    </row>
    <row r="11" spans="1:16" ht="13.5" customHeight="1">
      <c r="B11"/>
      <c r="C11" s="28"/>
      <c r="D11" s="28" t="s">
        <v>48</v>
      </c>
      <c r="E11" s="28"/>
      <c r="F11" s="28" t="s">
        <v>49</v>
      </c>
      <c r="G11" s="28"/>
      <c r="H11" s="28"/>
      <c r="I11" s="23"/>
      <c r="J11" s="28"/>
      <c r="K11" s="29"/>
      <c r="L11" s="28"/>
      <c r="M11" s="28"/>
      <c r="N11" s="28"/>
      <c r="O11" s="28"/>
    </row>
    <row r="12" spans="1:16" ht="13.5" customHeight="1">
      <c r="B12"/>
      <c r="C12" s="28"/>
      <c r="D12" s="28"/>
      <c r="E12" s="28"/>
      <c r="F12" s="28"/>
      <c r="G12" s="28"/>
      <c r="H12" s="28"/>
      <c r="I12" s="23"/>
      <c r="J12" s="28"/>
      <c r="K12" s="29"/>
      <c r="L12" s="28"/>
      <c r="M12" s="28"/>
      <c r="N12" s="28"/>
      <c r="O12" s="28"/>
    </row>
    <row r="13" spans="1:16">
      <c r="B13">
        <f>B9+1</f>
        <v>1</v>
      </c>
      <c r="C13" s="30">
        <v>9420</v>
      </c>
      <c r="D13" s="30" t="s">
        <v>14</v>
      </c>
      <c r="E13" s="31"/>
      <c r="F13" s="31" t="s">
        <v>15</v>
      </c>
      <c r="G13" s="31"/>
      <c r="H13" s="31"/>
      <c r="I13" s="31"/>
      <c r="J13" s="32">
        <v>8</v>
      </c>
      <c r="K13" s="31">
        <v>79</v>
      </c>
      <c r="L13" s="32">
        <v>189</v>
      </c>
      <c r="M13" s="33">
        <v>0.42236560846560844</v>
      </c>
      <c r="N13" s="31">
        <v>4</v>
      </c>
      <c r="O13" s="31" t="s">
        <v>16</v>
      </c>
    </row>
    <row r="14" spans="1:16">
      <c r="B14">
        <f>B13+1</f>
        <v>2</v>
      </c>
      <c r="C14" s="34">
        <v>9425</v>
      </c>
      <c r="D14" s="35" t="s">
        <v>17</v>
      </c>
      <c r="F14" s="23" t="s">
        <v>18</v>
      </c>
      <c r="G14" s="36" t="s">
        <v>19</v>
      </c>
      <c r="J14" s="23">
        <v>2</v>
      </c>
      <c r="K14" s="37">
        <v>67.206799999999987</v>
      </c>
      <c r="L14" s="23">
        <v>147</v>
      </c>
      <c r="M14" s="38">
        <v>0.45668911564625841</v>
      </c>
      <c r="N14" s="23">
        <v>5</v>
      </c>
      <c r="O14" s="23" t="s">
        <v>16</v>
      </c>
    </row>
    <row r="15" spans="1:16">
      <c r="B15">
        <f t="shared" ref="B15:B23" si="0">B14+1</f>
        <v>3</v>
      </c>
      <c r="C15" s="34">
        <v>9432</v>
      </c>
      <c r="D15" s="35" t="s">
        <v>20</v>
      </c>
      <c r="F15" s="23" t="s">
        <v>21</v>
      </c>
      <c r="J15" s="23">
        <v>6</v>
      </c>
      <c r="K15" s="37">
        <v>73.5642</v>
      </c>
      <c r="L15" s="23">
        <v>196</v>
      </c>
      <c r="M15" s="38">
        <v>0.37482755102040816</v>
      </c>
      <c r="N15" s="23">
        <v>4</v>
      </c>
      <c r="O15" s="23" t="s">
        <v>22</v>
      </c>
    </row>
    <row r="16" spans="1:16">
      <c r="B16" s="40">
        <f t="shared" si="0"/>
        <v>4</v>
      </c>
      <c r="C16" s="59">
        <v>8898</v>
      </c>
      <c r="D16" s="60" t="s">
        <v>23</v>
      </c>
      <c r="E16" s="40"/>
      <c r="F16" s="61" t="s">
        <v>24</v>
      </c>
      <c r="G16" s="40"/>
      <c r="H16" s="40"/>
      <c r="I16" s="40"/>
      <c r="J16" s="61">
        <v>0</v>
      </c>
      <c r="K16" s="62">
        <v>61.757599999999996</v>
      </c>
      <c r="L16" s="61">
        <v>238</v>
      </c>
      <c r="M16" s="38">
        <v>0.25898571428571426</v>
      </c>
      <c r="N16" s="61">
        <v>3</v>
      </c>
      <c r="O16" s="61" t="s">
        <v>22</v>
      </c>
      <c r="P16" s="40"/>
    </row>
    <row r="17" spans="2:19" ht="13.5" customHeight="1">
      <c r="B17" s="40"/>
      <c r="C17" s="59"/>
      <c r="D17" s="60"/>
      <c r="E17" s="40"/>
      <c r="F17" s="61"/>
      <c r="G17" s="40"/>
      <c r="H17" s="40"/>
      <c r="I17" s="40"/>
      <c r="J17" s="61"/>
      <c r="K17" s="62"/>
      <c r="L17" s="61"/>
      <c r="M17" s="38"/>
      <c r="N17" s="61"/>
      <c r="O17" s="61"/>
      <c r="P17" s="40"/>
    </row>
    <row r="18" spans="2:19" ht="13.5" customHeight="1">
      <c r="B18" s="40"/>
      <c r="C18" s="59"/>
      <c r="D18" s="28" t="s">
        <v>48</v>
      </c>
      <c r="E18" s="28"/>
      <c r="F18" s="28" t="s">
        <v>50</v>
      </c>
      <c r="G18" s="40"/>
      <c r="H18" s="40"/>
      <c r="I18" s="40"/>
      <c r="J18" s="61"/>
      <c r="K18" s="62"/>
      <c r="L18" s="61"/>
      <c r="M18" s="38"/>
      <c r="N18" s="61"/>
      <c r="O18" s="61"/>
      <c r="P18" s="40"/>
    </row>
    <row r="19" spans="2:19" ht="13.5" customHeight="1">
      <c r="B19" s="40"/>
      <c r="C19" s="59"/>
      <c r="D19" s="28"/>
      <c r="E19" s="28"/>
      <c r="F19" s="28"/>
      <c r="G19" s="40"/>
      <c r="H19" s="40"/>
      <c r="I19" s="40"/>
      <c r="J19" s="61"/>
      <c r="K19" s="62"/>
      <c r="L19" s="61"/>
      <c r="M19" s="38"/>
      <c r="N19" s="61"/>
      <c r="O19" s="61"/>
      <c r="P19" s="40"/>
    </row>
    <row r="20" spans="2:19">
      <c r="B20">
        <v>1</v>
      </c>
      <c r="C20" s="34">
        <v>8426</v>
      </c>
      <c r="D20" s="35" t="s">
        <v>25</v>
      </c>
      <c r="F20" s="23" t="s">
        <v>26</v>
      </c>
      <c r="J20" s="23">
        <v>6</v>
      </c>
      <c r="K20" s="37">
        <v>87</v>
      </c>
      <c r="L20" s="23">
        <v>181</v>
      </c>
      <c r="M20" s="38">
        <v>0.48016298342541436</v>
      </c>
      <c r="N20" s="23">
        <v>5</v>
      </c>
      <c r="O20" s="23" t="s">
        <v>16</v>
      </c>
    </row>
    <row r="21" spans="2:19">
      <c r="B21">
        <f t="shared" si="0"/>
        <v>2</v>
      </c>
      <c r="C21" s="34">
        <v>7476</v>
      </c>
      <c r="D21" s="35" t="s">
        <v>27</v>
      </c>
      <c r="F21" s="23" t="s">
        <v>28</v>
      </c>
      <c r="J21" s="23">
        <v>8</v>
      </c>
      <c r="K21" s="37">
        <v>88</v>
      </c>
      <c r="L21" s="23">
        <v>253</v>
      </c>
      <c r="M21" s="38">
        <v>0.34732608695652173</v>
      </c>
      <c r="N21" s="23">
        <v>4</v>
      </c>
      <c r="O21" s="23" t="s">
        <v>22</v>
      </c>
    </row>
    <row r="22" spans="2:19">
      <c r="B22">
        <f t="shared" si="0"/>
        <v>3</v>
      </c>
      <c r="C22" s="34">
        <v>8918</v>
      </c>
      <c r="D22" s="35" t="s">
        <v>29</v>
      </c>
      <c r="F22" s="23" t="s">
        <v>30</v>
      </c>
      <c r="J22" s="23">
        <v>2</v>
      </c>
      <c r="K22" s="37">
        <v>74</v>
      </c>
      <c r="L22" s="23">
        <v>247</v>
      </c>
      <c r="M22" s="38">
        <v>0.29909514170040485</v>
      </c>
      <c r="N22" s="23">
        <v>3</v>
      </c>
      <c r="O22" s="23" t="s">
        <v>22</v>
      </c>
    </row>
    <row r="23" spans="2:19">
      <c r="B23" s="40">
        <f t="shared" si="0"/>
        <v>4</v>
      </c>
      <c r="C23" s="59">
        <v>7698</v>
      </c>
      <c r="D23" s="60" t="s">
        <v>31</v>
      </c>
      <c r="E23" s="40"/>
      <c r="F23" s="61" t="s">
        <v>21</v>
      </c>
      <c r="G23" s="40"/>
      <c r="H23" s="40"/>
      <c r="I23" s="40"/>
      <c r="J23" s="61">
        <v>0</v>
      </c>
      <c r="K23" s="62">
        <v>61</v>
      </c>
      <c r="L23" s="61">
        <v>215</v>
      </c>
      <c r="M23" s="38">
        <v>0.28322093023255812</v>
      </c>
      <c r="N23" s="61">
        <v>5</v>
      </c>
      <c r="O23" s="61" t="s">
        <v>22</v>
      </c>
      <c r="P23" s="40"/>
    </row>
    <row r="24" spans="2:19">
      <c r="B24" s="40"/>
      <c r="C24" s="61"/>
      <c r="D24" s="60"/>
      <c r="E24" s="40"/>
      <c r="F24" s="61"/>
      <c r="G24" s="40"/>
      <c r="H24" s="40"/>
      <c r="I24" s="40"/>
      <c r="J24" s="61"/>
      <c r="K24" s="62"/>
      <c r="L24" s="61"/>
      <c r="M24" s="63"/>
      <c r="N24" s="61"/>
      <c r="O24" s="61"/>
      <c r="P24" s="40"/>
    </row>
    <row r="27" spans="2:19" ht="23.25">
      <c r="B27" s="82" t="s">
        <v>32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2:19">
      <c r="B28" s="39" t="s">
        <v>33</v>
      </c>
      <c r="D28" s="40"/>
      <c r="O28"/>
      <c r="P28" s="23"/>
    </row>
    <row r="29" spans="2:19">
      <c r="B29">
        <v>1</v>
      </c>
      <c r="C29" s="34">
        <v>8426</v>
      </c>
      <c r="D29" s="35" t="str">
        <f>VLOOKUP(C29,[2]LEDEN!A$1:C$65536,2,FALSE)</f>
        <v>MOEYKENS Michel</v>
      </c>
      <c r="F29" s="23" t="str">
        <f>VLOOKUP(C29,[2]LEDEN!A$1:C$65536,3,FALSE)</f>
        <v>GS</v>
      </c>
      <c r="H29" s="64" t="s">
        <v>34</v>
      </c>
      <c r="I29" s="64"/>
      <c r="J29" s="64"/>
      <c r="K29" s="65"/>
      <c r="L29" s="64"/>
      <c r="M29" s="64"/>
      <c r="N29" s="64"/>
      <c r="O29" s="64"/>
      <c r="P29" s="66"/>
    </row>
    <row r="30" spans="2:19">
      <c r="B30">
        <v>2</v>
      </c>
      <c r="C30" s="23">
        <v>9420</v>
      </c>
      <c r="D30" s="35" t="str">
        <f>VLOOKUP(C30,[2]LEDEN!A$1:C$65536,2,FALSE)</f>
        <v>CAUDRON Bjorn</v>
      </c>
      <c r="F30" s="23" t="str">
        <f>VLOOKUP(C30,[2]LEDEN!A$1:C$65536,3,FALSE)</f>
        <v>ED</v>
      </c>
      <c r="H30" s="67" t="s">
        <v>56</v>
      </c>
      <c r="I30" s="68"/>
      <c r="J30" s="68"/>
      <c r="K30" s="69"/>
      <c r="L30" s="68"/>
      <c r="M30" s="68"/>
      <c r="N30" s="68"/>
      <c r="O30" s="68"/>
      <c r="P30" s="70"/>
    </row>
    <row r="31" spans="2:19">
      <c r="B31">
        <v>3</v>
      </c>
      <c r="C31" s="23">
        <v>9432</v>
      </c>
      <c r="D31" s="35" t="str">
        <f>VLOOKUP(C31,[2]LEDEN!A$1:C$65536,2,FALSE)</f>
        <v>VANAELST Paul</v>
      </c>
      <c r="F31" s="23" t="str">
        <f>VLOOKUP(C31,[2]LEDEN!A$1:C$65536,3,FALSE)</f>
        <v>KBCAW</v>
      </c>
      <c r="H31" s="64" t="s">
        <v>35</v>
      </c>
      <c r="I31" s="64"/>
      <c r="J31" s="64" t="s">
        <v>57</v>
      </c>
      <c r="K31" s="65"/>
      <c r="L31" s="64"/>
      <c r="M31" s="64"/>
      <c r="N31" s="64"/>
      <c r="O31" s="64"/>
      <c r="P31" s="66"/>
    </row>
    <row r="32" spans="2:19">
      <c r="B32">
        <v>4</v>
      </c>
      <c r="C32" s="23">
        <v>7476</v>
      </c>
      <c r="D32" s="35" t="str">
        <f>VLOOKUP(C32,[2]LEDEN!A$1:C$65536,2,FALSE)</f>
        <v>DE COOMAN Marcel</v>
      </c>
      <c r="F32" s="23" t="str">
        <f>VLOOKUP(C32,[2]LEDEN!A$1:C$65536,3,FALSE)</f>
        <v>BvG</v>
      </c>
      <c r="H32" s="68" t="s">
        <v>58</v>
      </c>
      <c r="I32" s="68"/>
      <c r="J32" s="68"/>
      <c r="K32" s="69"/>
      <c r="L32" s="68"/>
      <c r="M32" s="68"/>
      <c r="N32" s="68"/>
      <c r="O32" s="64"/>
      <c r="P32" s="66"/>
      <c r="S32" t="s">
        <v>36</v>
      </c>
    </row>
    <row r="33" spans="2:16">
      <c r="B33"/>
      <c r="C33" s="23"/>
      <c r="H33" s="71" t="s">
        <v>59</v>
      </c>
      <c r="I33" s="71"/>
      <c r="J33" s="71"/>
      <c r="K33" s="72"/>
      <c r="L33" s="71"/>
      <c r="M33" s="71"/>
      <c r="N33" s="71"/>
      <c r="O33" s="71"/>
      <c r="P33" s="73"/>
    </row>
    <row r="34" spans="2:16">
      <c r="B34" s="41" t="s">
        <v>37</v>
      </c>
      <c r="C34" s="23"/>
      <c r="E34" s="42">
        <v>22</v>
      </c>
      <c r="O34"/>
      <c r="P34" s="23"/>
    </row>
    <row r="35" spans="2:16">
      <c r="B35"/>
      <c r="C35" s="23"/>
      <c r="O35"/>
      <c r="P35" s="23"/>
    </row>
    <row r="36" spans="2:16">
      <c r="B36" s="42" t="s">
        <v>38</v>
      </c>
      <c r="C36" s="23"/>
      <c r="E36" s="43" t="s">
        <v>39</v>
      </c>
      <c r="F36" s="44"/>
      <c r="G36" s="45"/>
      <c r="H36" s="45"/>
      <c r="I36" s="45"/>
      <c r="J36" s="45"/>
      <c r="K36" s="46"/>
      <c r="M36" s="47">
        <v>0.41499999999999998</v>
      </c>
      <c r="O36"/>
      <c r="P36" s="23"/>
    </row>
    <row r="37" spans="2:16">
      <c r="E37" s="48" t="s">
        <v>40</v>
      </c>
    </row>
    <row r="39" spans="2:16">
      <c r="B39" s="41" t="s">
        <v>41</v>
      </c>
      <c r="E39" t="s">
        <v>42</v>
      </c>
    </row>
    <row r="41" spans="2:16">
      <c r="B41" s="44" t="s">
        <v>43</v>
      </c>
      <c r="D41" s="48"/>
      <c r="E41" s="48" t="s">
        <v>61</v>
      </c>
      <c r="F41" s="49"/>
      <c r="G41" s="50"/>
      <c r="H41" s="50"/>
      <c r="I41" s="50"/>
      <c r="J41" s="50"/>
      <c r="K41" s="51"/>
      <c r="L41" s="50"/>
      <c r="M41" s="48"/>
    </row>
    <row r="42" spans="2:16">
      <c r="B42" s="50"/>
      <c r="C42" s="52"/>
      <c r="D42" s="48"/>
    </row>
    <row r="43" spans="2:16">
      <c r="B43" s="50"/>
      <c r="E43" s="44" t="s">
        <v>44</v>
      </c>
      <c r="F43" s="53"/>
      <c r="G43" s="53"/>
      <c r="H43" s="44"/>
      <c r="I43" s="45"/>
      <c r="J43" s="45"/>
      <c r="K43" s="46"/>
      <c r="L43" s="44" t="s">
        <v>45</v>
      </c>
      <c r="M43" s="45"/>
      <c r="N43" s="44"/>
      <c r="O43" s="48"/>
    </row>
    <row r="44" spans="2:16">
      <c r="B44" s="50"/>
      <c r="E44" s="44"/>
      <c r="F44" s="53"/>
      <c r="G44" s="53"/>
      <c r="H44" s="44"/>
      <c r="I44" s="45"/>
      <c r="J44" s="45"/>
      <c r="K44" s="46"/>
      <c r="L44" s="44" t="s">
        <v>46</v>
      </c>
      <c r="M44" s="45"/>
      <c r="N44" s="44"/>
      <c r="O44" s="48"/>
    </row>
    <row r="45" spans="2:16">
      <c r="B45" s="50"/>
      <c r="E45" s="44"/>
      <c r="F45" s="53"/>
      <c r="G45" s="53"/>
      <c r="H45" s="44"/>
      <c r="I45" s="45"/>
      <c r="J45" s="45"/>
      <c r="K45" s="46"/>
      <c r="L45" s="44"/>
      <c r="M45" s="45"/>
      <c r="N45" s="44"/>
      <c r="O45" s="48"/>
    </row>
    <row r="46" spans="2:16">
      <c r="B46" s="50"/>
      <c r="C46" s="44" t="s">
        <v>51</v>
      </c>
      <c r="D46" s="48"/>
      <c r="E46" s="48"/>
      <c r="F46" s="49"/>
      <c r="G46" s="50"/>
      <c r="H46" s="50"/>
      <c r="I46" s="50"/>
      <c r="J46" s="50"/>
      <c r="K46" s="51"/>
      <c r="L46" s="49"/>
      <c r="M46" s="48"/>
    </row>
    <row r="47" spans="2:16">
      <c r="B47" s="50"/>
      <c r="C47" s="44"/>
      <c r="D47" s="48"/>
      <c r="E47" s="48"/>
      <c r="F47" s="49"/>
      <c r="G47" s="50"/>
      <c r="H47" s="50"/>
      <c r="I47" s="50"/>
      <c r="J47" s="50"/>
      <c r="K47" s="51"/>
      <c r="L47" s="49"/>
      <c r="M47" s="48"/>
    </row>
    <row r="48" spans="2:16">
      <c r="B48" s="50"/>
      <c r="C48" s="52" t="s">
        <v>47</v>
      </c>
      <c r="D48" s="53"/>
      <c r="E48" s="53"/>
      <c r="F48" s="44"/>
      <c r="G48" s="45"/>
      <c r="H48" s="45"/>
      <c r="I48" s="45"/>
      <c r="J48" s="45"/>
      <c r="K48" s="46"/>
      <c r="L48" s="44"/>
      <c r="M48" s="48"/>
      <c r="N48" t="s">
        <v>52</v>
      </c>
    </row>
    <row r="49" spans="2:15" ht="15.75" thickBot="1">
      <c r="B49" s="50"/>
      <c r="C49" s="49"/>
      <c r="D49" s="48"/>
      <c r="E49" s="48"/>
      <c r="F49" s="49"/>
      <c r="G49" s="50"/>
      <c r="H49" s="50"/>
      <c r="I49" s="50"/>
      <c r="J49" s="50"/>
      <c r="K49" s="51"/>
      <c r="L49" s="49"/>
      <c r="M49" s="48"/>
      <c r="N49" t="s">
        <v>53</v>
      </c>
    </row>
    <row r="50" spans="2:15" ht="15.75" thickBot="1">
      <c r="B50" s="50"/>
      <c r="D50" s="54" t="s">
        <v>54</v>
      </c>
      <c r="E50" s="55"/>
      <c r="F50" s="55"/>
      <c r="G50" s="55"/>
      <c r="H50" s="55"/>
      <c r="I50" s="56"/>
      <c r="J50" s="55"/>
      <c r="K50" s="57"/>
      <c r="L50" s="55"/>
      <c r="M50" s="55"/>
      <c r="N50" s="55"/>
      <c r="O50" s="58"/>
    </row>
  </sheetData>
  <mergeCells count="5">
    <mergeCell ref="C1:N1"/>
    <mergeCell ref="O2:P2"/>
    <mergeCell ref="B4:P4"/>
    <mergeCell ref="A7:P7"/>
    <mergeCell ref="B27:P27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2015-02-26T10:28:47Z</cp:lastPrinted>
  <dcterms:created xsi:type="dcterms:W3CDTF">2015-02-24T16:16:37Z</dcterms:created>
  <dcterms:modified xsi:type="dcterms:W3CDTF">2015-02-26T10:39:13Z</dcterms:modified>
</cp:coreProperties>
</file>