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<sst xmlns="http://schemas.openxmlformats.org/spreadsheetml/2006/main" count="60" uniqueCount="54">
  <si>
    <t>GEWEST BEIDE - VLAANDEREN</t>
  </si>
  <si>
    <t>sportjaar :</t>
  </si>
  <si>
    <t>2013-2014</t>
  </si>
  <si>
    <t xml:space="preserve">DISTRICT :  </t>
  </si>
  <si>
    <t>GENT</t>
  </si>
  <si>
    <t>KAMPIOENSCHAP VAN BELGIE : 1°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</si>
  <si>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</si>
  <si>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</si>
  <si>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</si>
  <si>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</si>
  <si>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</si>
  <si>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</si>
  <si>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</si>
  <si>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</si>
  <si>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</si>
  <si>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</si>
  <si>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</si>
  <si>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 DE VOORDE Johan</t>
  </si>
  <si>
    <t>K.EBC</t>
  </si>
  <si>
    <t>STEELS Dieter</t>
  </si>
  <si>
    <t>GS</t>
  </si>
  <si>
    <t>DE BAETS Ronny</t>
  </si>
  <si>
    <t>VERSTRAETEN Frank</t>
  </si>
  <si>
    <t>BROCHE Philippe</t>
  </si>
  <si>
    <t>GOETHALS Armand</t>
  </si>
  <si>
    <t>BAUWENS Filip</t>
  </si>
  <si>
    <t>UN</t>
  </si>
  <si>
    <t>HEYNDRICKX Vik</t>
  </si>
  <si>
    <t>K.BCAW</t>
  </si>
  <si>
    <t>DISTRICTFINALE</t>
  </si>
  <si>
    <t>* DEELNEMERS</t>
  </si>
  <si>
    <t xml:space="preserve">Al deze wedstrijden worden gespeeld in </t>
  </si>
  <si>
    <t>K. EEKLOSE  B C</t>
  </si>
  <si>
    <t>op  za. 15 feb. 2014  om 13u30</t>
  </si>
  <si>
    <t>* WEDSTRIJDROOSTER</t>
  </si>
  <si>
    <t>Wedstrijdpunten boven minimumgemiddelde</t>
  </si>
  <si>
    <t>Wedstrijdpunten onder minimumgemiddelde</t>
  </si>
  <si>
    <t>1-3    2- 4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</si>
  <si>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</si>
  <si>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</si>
  <si>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</si>
  <si>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</si>
  <si>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</si>
  <si>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</si>
  <si>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</si>
  <si>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POULE 2</t>
  </si>
  <si>
    <t>KBCAW</t>
  </si>
  <si>
    <t>Tel: 09 / 377 08 19</t>
  </si>
  <si>
    <t>Zaal Montana , markt 6,  9900  Eeklo</t>
  </si>
  <si>
    <t>Van Lancker Pierre</t>
  </si>
  <si>
    <t>of afgevaardigde</t>
  </si>
  <si>
    <t>UITSLAGEN BINNEN 24 UUR NAAR DSB</t>
  </si>
  <si>
    <t>Meuleman Rudy                        0486 / 36 92 21                    rudy.meuleman@telenet.be</t>
  </si>
  <si>
    <t>12 / 13 april 2014 (Z-W VL)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</si>
</sst>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73" fontId="30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DRIEBANDEN%20MB\VL_V_%201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B1">
      <selection activeCell="R16" sqref="R16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10.7109375" style="0" customWidth="1"/>
    <col min="6" max="6" width="7.00390625" style="0" customWidth="1"/>
    <col min="7" max="7" width="3.28125" style="0" customWidth="1"/>
    <col min="8" max="8" width="2.28125" style="0" customWidth="1"/>
    <col min="9" max="9" width="2.8515625" style="0" customWidth="1"/>
    <col min="10" max="10" width="5.140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7">
        <f ca="1">TODAY()</f>
        <v>41665</v>
      </c>
      <c r="P2" s="58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3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3:6" ht="12.75" customHeight="1">
      <c r="C5" s="23" t="s">
        <v>6</v>
      </c>
      <c r="D5" s="24"/>
      <c r="E5" s="24"/>
      <c r="F5" s="25"/>
    </row>
    <row r="6" ht="6" customHeight="1"/>
    <row r="7" spans="1:16" ht="18.75">
      <c r="A7" s="52" t="s">
        <v>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ht="9" customHeight="1"/>
    <row r="9" spans="2:15" ht="1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2:15" ht="9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5" customHeight="1">
      <c r="B11"/>
      <c r="C11" s="26" t="s">
        <v>44</v>
      </c>
      <c r="D11" s="26"/>
      <c r="E11" s="26" t="s">
        <v>18</v>
      </c>
      <c r="F11" s="26"/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1.2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27">
        <v>6097</v>
      </c>
      <c r="D13" s="28" t="s">
        <v>17</v>
      </c>
      <c r="F13" s="22" t="s">
        <v>18</v>
      </c>
      <c r="J13" s="22">
        <v>6</v>
      </c>
      <c r="K13" s="22">
        <v>126</v>
      </c>
      <c r="L13" s="22">
        <v>183</v>
      </c>
      <c r="M13" s="29">
        <v>0.6880245901639345</v>
      </c>
      <c r="N13" s="22">
        <v>6</v>
      </c>
      <c r="O13" s="22" t="str">
        <f aca="true" t="shared" si="0" ref="O13:O23">IF(M13&lt;0.61,"OG",IF(AND(M13&gt;=0.61,M13&lt;0.765),"MG",IF(AND(M13&gt;=0.765,M13&lt;950),"PR","")))</f>
        <v>MG</v>
      </c>
    </row>
    <row r="14" spans="2:15" ht="15">
      <c r="B14">
        <f aca="true" t="shared" si="1" ref="B14:B23">B13+1</f>
        <v>2</v>
      </c>
      <c r="C14" s="27">
        <v>4407</v>
      </c>
      <c r="D14" s="28" t="s">
        <v>19</v>
      </c>
      <c r="F14" s="22" t="s">
        <v>20</v>
      </c>
      <c r="J14" s="22">
        <v>4</v>
      </c>
      <c r="K14" s="22">
        <v>127</v>
      </c>
      <c r="L14" s="22">
        <v>199</v>
      </c>
      <c r="M14" s="29">
        <v>0.6376909547738694</v>
      </c>
      <c r="N14" s="22">
        <v>4</v>
      </c>
      <c r="O14" s="22" t="str">
        <f t="shared" si="0"/>
        <v>MG</v>
      </c>
    </row>
    <row r="15" spans="2:15" ht="15">
      <c r="B15">
        <f t="shared" si="1"/>
        <v>3</v>
      </c>
      <c r="C15" s="27">
        <v>4473</v>
      </c>
      <c r="D15" s="28" t="s">
        <v>21</v>
      </c>
      <c r="F15" s="22" t="s">
        <v>18</v>
      </c>
      <c r="J15" s="22">
        <v>2</v>
      </c>
      <c r="K15" s="22">
        <v>111</v>
      </c>
      <c r="L15" s="22">
        <v>173</v>
      </c>
      <c r="M15" s="29">
        <v>0.6411184971098266</v>
      </c>
      <c r="N15" s="22">
        <v>6</v>
      </c>
      <c r="O15" s="22" t="str">
        <f t="shared" si="0"/>
        <v>MG</v>
      </c>
    </row>
    <row r="16" spans="2:15" ht="15">
      <c r="B16">
        <f t="shared" si="1"/>
        <v>4</v>
      </c>
      <c r="C16" s="27">
        <v>4587</v>
      </c>
      <c r="D16" s="28" t="s">
        <v>22</v>
      </c>
      <c r="F16" s="22" t="s">
        <v>20</v>
      </c>
      <c r="J16" s="22">
        <v>4</v>
      </c>
      <c r="K16" s="22">
        <v>116</v>
      </c>
      <c r="L16" s="22">
        <v>201</v>
      </c>
      <c r="M16" s="29">
        <v>0.5766144278606966</v>
      </c>
      <c r="N16" s="22">
        <v>7</v>
      </c>
      <c r="O16" s="22" t="str">
        <f t="shared" si="0"/>
        <v>OG</v>
      </c>
    </row>
    <row r="17" spans="2:14" ht="9" customHeight="1">
      <c r="B17"/>
      <c r="C17" s="27"/>
      <c r="D17" s="28"/>
      <c r="F17" s="22"/>
      <c r="J17" s="22"/>
      <c r="K17" s="22"/>
      <c r="L17" s="22"/>
      <c r="M17" s="29"/>
      <c r="N17" s="22"/>
    </row>
    <row r="18" spans="2:14" ht="14.25" customHeight="1">
      <c r="B18"/>
      <c r="C18" s="26" t="s">
        <v>45</v>
      </c>
      <c r="D18" s="26"/>
      <c r="E18" s="26" t="s">
        <v>46</v>
      </c>
      <c r="F18" s="22"/>
      <c r="J18" s="22"/>
      <c r="K18" s="22"/>
      <c r="L18" s="22"/>
      <c r="M18" s="29"/>
      <c r="N18" s="22"/>
    </row>
    <row r="19" spans="2:14" ht="9" customHeight="1">
      <c r="B19"/>
      <c r="C19" s="27"/>
      <c r="D19" s="28"/>
      <c r="F19" s="22"/>
      <c r="J19" s="22"/>
      <c r="K19" s="22"/>
      <c r="L19" s="22"/>
      <c r="M19" s="29"/>
      <c r="N19" s="22"/>
    </row>
    <row r="20" spans="2:15" ht="15">
      <c r="B20">
        <v>1</v>
      </c>
      <c r="C20" s="27">
        <v>6701</v>
      </c>
      <c r="D20" s="28" t="s">
        <v>23</v>
      </c>
      <c r="F20" s="22" t="s">
        <v>20</v>
      </c>
      <c r="J20" s="22">
        <v>6</v>
      </c>
      <c r="K20" s="22">
        <v>133</v>
      </c>
      <c r="L20" s="22">
        <v>200</v>
      </c>
      <c r="M20" s="29">
        <v>0.6645000000000001</v>
      </c>
      <c r="N20" s="22">
        <v>6</v>
      </c>
      <c r="O20" s="22" t="str">
        <f t="shared" si="0"/>
        <v>MG</v>
      </c>
    </row>
    <row r="21" spans="2:15" ht="15">
      <c r="B21">
        <f t="shared" si="1"/>
        <v>2</v>
      </c>
      <c r="C21" s="27">
        <v>4545</v>
      </c>
      <c r="D21" s="28" t="s">
        <v>24</v>
      </c>
      <c r="F21" s="22" t="s">
        <v>18</v>
      </c>
      <c r="J21" s="22">
        <v>6</v>
      </c>
      <c r="K21" s="22">
        <v>129</v>
      </c>
      <c r="L21" s="22">
        <v>195</v>
      </c>
      <c r="M21" s="29">
        <v>0.6610384615384616</v>
      </c>
      <c r="N21" s="22">
        <v>5</v>
      </c>
      <c r="O21" s="22" t="str">
        <f t="shared" si="0"/>
        <v>MG</v>
      </c>
    </row>
    <row r="22" spans="2:15" ht="15">
      <c r="B22">
        <f t="shared" si="1"/>
        <v>3</v>
      </c>
      <c r="C22" s="27">
        <v>7808</v>
      </c>
      <c r="D22" s="28" t="s">
        <v>25</v>
      </c>
      <c r="F22" s="22" t="s">
        <v>26</v>
      </c>
      <c r="J22" s="22">
        <v>4</v>
      </c>
      <c r="K22" s="22">
        <v>129</v>
      </c>
      <c r="L22" s="22">
        <v>226</v>
      </c>
      <c r="M22" s="29">
        <v>0.5702964601769912</v>
      </c>
      <c r="N22" s="22">
        <v>5</v>
      </c>
      <c r="O22" s="22" t="str">
        <f t="shared" si="0"/>
        <v>OG</v>
      </c>
    </row>
    <row r="23" spans="2:15" ht="15">
      <c r="B23">
        <f t="shared" si="1"/>
        <v>4</v>
      </c>
      <c r="C23" s="27">
        <v>8661</v>
      </c>
      <c r="D23" s="28" t="s">
        <v>27</v>
      </c>
      <c r="F23" s="22" t="s">
        <v>28</v>
      </c>
      <c r="J23" s="22">
        <v>0</v>
      </c>
      <c r="K23" s="22">
        <v>99</v>
      </c>
      <c r="L23" s="22">
        <v>179</v>
      </c>
      <c r="M23" s="29">
        <v>0.5525726256983241</v>
      </c>
      <c r="N23" s="22">
        <v>5</v>
      </c>
      <c r="O23" s="22" t="str">
        <f t="shared" si="0"/>
        <v>OG</v>
      </c>
    </row>
    <row r="24" spans="2:16" ht="15">
      <c r="B24" s="30"/>
      <c r="C24" s="31"/>
      <c r="D24" s="32"/>
      <c r="E24" s="30"/>
      <c r="F24" s="31"/>
      <c r="G24" s="30"/>
      <c r="H24" s="30"/>
      <c r="I24" s="30"/>
      <c r="J24" s="31"/>
      <c r="K24" s="31"/>
      <c r="L24" s="31"/>
      <c r="M24" s="33"/>
      <c r="N24" s="31"/>
      <c r="O24" s="31"/>
      <c r="P24" s="30"/>
    </row>
    <row r="25" ht="8.25" customHeight="1"/>
    <row r="26" spans="2:16" ht="23.25">
      <c r="B26" s="56" t="s">
        <v>29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2:16" ht="15">
      <c r="B27" s="34" t="s">
        <v>30</v>
      </c>
      <c r="D27" s="35"/>
      <c r="O27"/>
      <c r="P27" s="22"/>
    </row>
    <row r="28" spans="2:16" ht="15">
      <c r="B28">
        <v>1</v>
      </c>
      <c r="C28" s="27">
        <v>6097</v>
      </c>
      <c r="D28" s="28" t="str">
        <f>VLOOKUP(C28,'[2]LEDEN'!A:C,2,FALSE)</f>
        <v>VAN DE VOORDE Johan</v>
      </c>
      <c r="F28" s="22" t="str">
        <f>VLOOKUP(C28,'[2]LEDEN'!A:C,3,FALSE)</f>
        <v>K.EBC</v>
      </c>
      <c r="H28" t="s">
        <v>31</v>
      </c>
      <c r="O28"/>
      <c r="P28" s="22"/>
    </row>
    <row r="29" spans="2:16" ht="15">
      <c r="B29">
        <v>2</v>
      </c>
      <c r="C29" s="22">
        <v>6701</v>
      </c>
      <c r="D29" s="28" t="str">
        <f>VLOOKUP(C29,'[2]LEDEN'!A:C,2,FALSE)</f>
        <v>BROCHE Philippe</v>
      </c>
      <c r="F29" s="22" t="str">
        <f>VLOOKUP(C29,'[2]LEDEN'!A:C,3,FALSE)</f>
        <v>GS</v>
      </c>
      <c r="H29" t="s">
        <v>32</v>
      </c>
      <c r="O29"/>
      <c r="P29" s="22"/>
    </row>
    <row r="30" spans="2:16" ht="15">
      <c r="B30">
        <v>3</v>
      </c>
      <c r="C30" s="22">
        <v>4545</v>
      </c>
      <c r="D30" s="28" t="str">
        <f>VLOOKUP(C30,'[2]LEDEN'!A:C,2,FALSE)</f>
        <v>GOETHALS Armand</v>
      </c>
      <c r="F30" s="22" t="str">
        <f>VLOOKUP(C30,'[2]LEDEN'!A:C,3,FALSE)</f>
        <v>K.EBC</v>
      </c>
      <c r="H30" t="s">
        <v>48</v>
      </c>
      <c r="O30"/>
      <c r="P30" s="22"/>
    </row>
    <row r="31" spans="2:16" ht="15">
      <c r="B31">
        <v>4</v>
      </c>
      <c r="C31" s="22">
        <v>4407</v>
      </c>
      <c r="D31" s="28" t="str">
        <f>VLOOKUP(C31,'[2]LEDEN'!A:C,2,FALSE)</f>
        <v>STEELS Dieter</v>
      </c>
      <c r="F31" s="22" t="str">
        <f>VLOOKUP(C31,'[2]LEDEN'!A:C,3,FALSE)</f>
        <v>GS</v>
      </c>
      <c r="H31" t="s">
        <v>47</v>
      </c>
      <c r="O31"/>
      <c r="P31" s="22"/>
    </row>
    <row r="32" spans="2:16" ht="15">
      <c r="B32"/>
      <c r="C32" s="22"/>
      <c r="H32" t="s">
        <v>33</v>
      </c>
      <c r="O32"/>
      <c r="P32" s="22"/>
    </row>
    <row r="33" spans="2:16" ht="9.75" customHeight="1">
      <c r="B33"/>
      <c r="C33" s="22"/>
      <c r="O33"/>
      <c r="P33" s="22"/>
    </row>
    <row r="34" spans="2:16" ht="15">
      <c r="B34" s="36" t="s">
        <v>34</v>
      </c>
      <c r="C34" s="22"/>
      <c r="E34" s="37">
        <v>34</v>
      </c>
      <c r="O34"/>
      <c r="P34" s="22"/>
    </row>
    <row r="35" spans="2:16" ht="15">
      <c r="B35"/>
      <c r="C35" s="22"/>
      <c r="O35"/>
      <c r="P35" s="22"/>
    </row>
    <row r="36" spans="2:16" ht="15">
      <c r="B36" s="37" t="s">
        <v>43</v>
      </c>
      <c r="C36" s="22"/>
      <c r="E36" s="38" t="s">
        <v>35</v>
      </c>
      <c r="F36" s="39"/>
      <c r="G36" s="40"/>
      <c r="H36" s="40"/>
      <c r="I36" s="40"/>
      <c r="J36" s="40"/>
      <c r="K36" s="40"/>
      <c r="M36" s="41">
        <v>0.61</v>
      </c>
      <c r="O36"/>
      <c r="P36" s="22"/>
    </row>
    <row r="37" ht="15">
      <c r="E37" s="42" t="s">
        <v>36</v>
      </c>
    </row>
    <row r="39" spans="2:5" ht="15">
      <c r="B39" s="36" t="s">
        <v>34</v>
      </c>
      <c r="E39" t="s">
        <v>37</v>
      </c>
    </row>
    <row r="41" spans="2:13" ht="15">
      <c r="B41" s="39" t="s">
        <v>38</v>
      </c>
      <c r="D41" s="42"/>
      <c r="E41" s="42" t="s">
        <v>49</v>
      </c>
      <c r="F41" s="43"/>
      <c r="G41" s="44"/>
      <c r="H41" s="44"/>
      <c r="I41" s="44" t="s">
        <v>50</v>
      </c>
      <c r="J41" s="44"/>
      <c r="K41" s="44"/>
      <c r="L41" s="44"/>
      <c r="M41" s="42"/>
    </row>
    <row r="42" spans="2:4" ht="15">
      <c r="B42" s="44"/>
      <c r="C42" s="45"/>
      <c r="D42" s="42"/>
    </row>
    <row r="43" spans="2:15" ht="15">
      <c r="B43" s="44"/>
      <c r="E43" s="39" t="s">
        <v>39</v>
      </c>
      <c r="F43" s="46"/>
      <c r="G43" s="46"/>
      <c r="H43" s="39"/>
      <c r="I43" s="40"/>
      <c r="J43" s="40"/>
      <c r="K43" s="40"/>
      <c r="L43" s="39" t="s">
        <v>40</v>
      </c>
      <c r="M43" s="40"/>
      <c r="N43" s="39"/>
      <c r="O43" s="42"/>
    </row>
    <row r="44" spans="2:15" ht="15">
      <c r="B44" s="44"/>
      <c r="E44" s="39"/>
      <c r="F44" s="46"/>
      <c r="G44" s="46"/>
      <c r="H44" s="39"/>
      <c r="I44" s="40"/>
      <c r="J44" s="40"/>
      <c r="K44" s="40"/>
      <c r="L44" s="39" t="s">
        <v>41</v>
      </c>
      <c r="M44" s="40"/>
      <c r="N44" s="39"/>
      <c r="O44" s="42"/>
    </row>
    <row r="45" spans="2:15" ht="15">
      <c r="B45" s="44"/>
      <c r="E45" s="39"/>
      <c r="F45" s="46"/>
      <c r="G45" s="46"/>
      <c r="H45" s="39"/>
      <c r="I45" s="40"/>
      <c r="J45" s="40"/>
      <c r="K45" s="40"/>
      <c r="L45" s="39"/>
      <c r="M45" s="40"/>
      <c r="N45" s="39"/>
      <c r="O45" s="42"/>
    </row>
    <row r="46" spans="2:13" ht="15">
      <c r="B46" s="44"/>
      <c r="C46" s="39" t="s">
        <v>51</v>
      </c>
      <c r="D46" s="42"/>
      <c r="E46" s="42"/>
      <c r="F46" s="43"/>
      <c r="G46" s="44"/>
      <c r="H46" s="44"/>
      <c r="I46" s="44"/>
      <c r="J46" s="44"/>
      <c r="K46" s="44"/>
      <c r="L46" s="43"/>
      <c r="M46" s="42"/>
    </row>
    <row r="47" spans="2:13" ht="15">
      <c r="B47" s="44"/>
      <c r="C47" s="39"/>
      <c r="D47" s="42"/>
      <c r="E47" s="42"/>
      <c r="F47" s="43"/>
      <c r="G47" s="44"/>
      <c r="H47" s="44"/>
      <c r="I47" s="44"/>
      <c r="J47" s="44"/>
      <c r="K47" s="44"/>
      <c r="L47" s="43"/>
      <c r="M47" s="42"/>
    </row>
    <row r="48" spans="2:14" ht="15">
      <c r="B48" s="44"/>
      <c r="C48" s="45" t="s">
        <v>42</v>
      </c>
      <c r="D48" s="46"/>
      <c r="E48" s="46"/>
      <c r="F48" s="39"/>
      <c r="G48" s="40"/>
      <c r="H48" s="40"/>
      <c r="I48" s="40"/>
      <c r="J48" s="40"/>
      <c r="K48" s="40"/>
      <c r="L48" s="39"/>
      <c r="M48" s="42"/>
      <c r="N48" t="s">
        <v>53</v>
      </c>
    </row>
    <row r="49" spans="2:13" ht="15.75" thickBot="1">
      <c r="B49" s="44"/>
      <c r="C49" s="43"/>
      <c r="D49" s="42"/>
      <c r="E49" s="42"/>
      <c r="F49" s="43"/>
      <c r="G49" s="44"/>
      <c r="H49" s="44"/>
      <c r="I49" s="44"/>
      <c r="J49" s="44"/>
      <c r="K49" s="44"/>
      <c r="L49" s="43"/>
      <c r="M49" s="42"/>
    </row>
    <row r="50" spans="2:15" ht="15.75" thickBot="1">
      <c r="B50" s="44"/>
      <c r="D50" s="47" t="s">
        <v>52</v>
      </c>
      <c r="E50" s="48"/>
      <c r="F50" s="48"/>
      <c r="G50" s="48"/>
      <c r="H50" s="48"/>
      <c r="I50" s="49"/>
      <c r="J50" s="48"/>
      <c r="K50" s="48"/>
      <c r="L50" s="48"/>
      <c r="M50" s="48"/>
      <c r="N50" s="48"/>
      <c r="O50" s="50"/>
    </row>
  </sheetData>
  <sheetProtection/>
  <mergeCells count="5">
    <mergeCell ref="C1:N1"/>
    <mergeCell ref="A7:P7"/>
    <mergeCell ref="B4:P4"/>
    <mergeCell ref="B26:P26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2014-01-26T10:21:30Z</cp:lastPrinted>
  <dcterms:created xsi:type="dcterms:W3CDTF">2014-01-26T09:21:35Z</dcterms:created>
  <dcterms:modified xsi:type="dcterms:W3CDTF">2014-01-26T10:22:21Z</dcterms:modified>
  <cp:category/>
  <cp:version/>
  <cp:contentType/>
  <cp:contentStatus/>
</cp:coreProperties>
</file>