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<sst xmlns="http://schemas.openxmlformats.org/spreadsheetml/2006/main" count="78" uniqueCount="72">
  <si>
    <t>GEWEST BEIDE - VLAANDEREN</t>
  </si>
  <si>
    <t>sportjaar :</t>
  </si>
  <si>
    <t>2013-2014</t>
  </si>
  <si>
    <t xml:space="preserve">DISTRICT :  </t>
  </si>
  <si>
    <t>GENT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</si>
  <si>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</si>
  <si>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</si>
  <si>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</si>
  <si>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</si>
  <si>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</si>
  <si>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</si>
  <si>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</si>
  <si>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</si>
  <si>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</si>
  <si>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</si>
  <si>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</si>
  <si>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</si>
  <si>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BAELE Edmond</t>
  </si>
  <si>
    <t>K.BCAW</t>
  </si>
  <si>
    <t>DE LETTER Sandra</t>
  </si>
  <si>
    <t>EWH</t>
  </si>
  <si>
    <t>LANDRIEU Jan</t>
  </si>
  <si>
    <t>ROY</t>
  </si>
  <si>
    <t>WILLEMS Raymond</t>
  </si>
  <si>
    <t>BVG</t>
  </si>
  <si>
    <t>HOFMAN Hugo</t>
  </si>
  <si>
    <t>KOTM</t>
  </si>
  <si>
    <t>CAUDRON Danny</t>
  </si>
  <si>
    <t>ED</t>
  </si>
  <si>
    <t>PLATEAU Tiani</t>
  </si>
  <si>
    <t>LIPPENS Tony</t>
  </si>
  <si>
    <t>JANSSENS Marcel</t>
  </si>
  <si>
    <t>WIELEMANS Gustaaf</t>
  </si>
  <si>
    <t>UN</t>
  </si>
  <si>
    <t>STANDAERT Arthur</t>
  </si>
  <si>
    <t>K.EBC</t>
  </si>
  <si>
    <t>DE MEYER Erik</t>
  </si>
  <si>
    <t>K&amp;V</t>
  </si>
  <si>
    <t>VAN HIJFTE Frans</t>
  </si>
  <si>
    <t>VAN HANEGEM Izaak</t>
  </si>
  <si>
    <t>VAN HAMME Rudiger</t>
  </si>
  <si>
    <t>KGBA</t>
  </si>
  <si>
    <t>COSYNS Marc</t>
  </si>
  <si>
    <t>DISTRICTFINALE</t>
  </si>
  <si>
    <t>* DEELNEMERS</t>
  </si>
  <si>
    <t xml:space="preserve">Al deze wedstrijden worden gespeeld in </t>
  </si>
  <si>
    <t>* TE SPELEN PUNTEN</t>
  </si>
  <si>
    <t>Wedstrijdpunten boven minimumgemiddelde</t>
  </si>
  <si>
    <t>Wedstrijdpunten onder minimumgemiddelde</t>
  </si>
  <si>
    <t>* WEDSTRIJDROOSTER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</si>
  <si>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</si>
  <si>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</si>
  <si>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</si>
  <si>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</si>
  <si>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</si>
  <si>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</si>
  <si>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</si>
  <si>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K.B.C. KRIJT OP TIJD MELLE</t>
  </si>
  <si>
    <t>K.B.C. ELK WEIRD'HEM</t>
  </si>
  <si>
    <t>Poule 2</t>
  </si>
  <si>
    <t>Poule 3</t>
  </si>
  <si>
    <t>K.GENTSCHE B.A.</t>
  </si>
  <si>
    <t>1- 4    2- 3           V1 - W2    V2 - W1           V1-V2     W1-W2</t>
  </si>
  <si>
    <t xml:space="preserve">De Fauw Guy </t>
  </si>
  <si>
    <t>of afgevaardigde</t>
  </si>
  <si>
    <t>UITSLAGEN BINNEN 24 UUR NAAR DSB</t>
  </si>
  <si>
    <t>3 en 4 mei</t>
  </si>
  <si>
    <t>( district Gent )</t>
  </si>
  <si>
    <t>Meuleman Rudy                           rudy.meuleman@telenet.be                   0486 / 36 92 21</t>
  </si>
  <si>
    <t>K.B.C. ARGOS WESTVELD Antw. Stwg  550  9040 St Amandsb.</t>
  </si>
  <si>
    <t xml:space="preserve">Tel: 09 / 228 19 38 </t>
  </si>
  <si>
    <t>op zaterdag  22  mrt.     2014  om  14u00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</si>
</sst>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driebanden%20kb\VL_V_%203%203banden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9067</v>
          </cell>
          <cell r="B237" t="str">
            <v>DE LETTER Sandra</v>
          </cell>
          <cell r="C237" t="str">
            <v>EWH</v>
          </cell>
        </row>
        <row r="238">
          <cell r="A238">
            <v>4549</v>
          </cell>
          <cell r="B238" t="str">
            <v>JANSSENS Rony</v>
          </cell>
          <cell r="C238" t="str">
            <v>EWH</v>
          </cell>
        </row>
        <row r="239">
          <cell r="A239">
            <v>8891</v>
          </cell>
          <cell r="B239" t="str">
            <v>PLATEAU Tiani</v>
          </cell>
          <cell r="C239" t="str">
            <v>EWH</v>
          </cell>
        </row>
        <row r="240">
          <cell r="A240">
            <v>9425</v>
          </cell>
          <cell r="B240" t="str">
            <v>VAN DE KEERE Ronald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9424</v>
          </cell>
          <cell r="B242" t="str">
            <v>VAN DEN EEDE Marc</v>
          </cell>
          <cell r="C242" t="str">
            <v>EWH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</row>
        <row r="277">
          <cell r="A277">
            <v>8897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B1">
      <selection activeCell="S14" sqref="S14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7.5742187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6.28125" style="0" customWidth="1"/>
    <col min="15" max="15" width="8.421875" style="24" customWidth="1"/>
    <col min="16" max="16" width="9.28125" style="0" customWidth="1"/>
    <col min="18" max="18" width="9.421875" style="0" bestFit="1" customWidth="1"/>
  </cols>
  <sheetData>
    <row r="1" spans="1:16" ht="15">
      <c r="A1" s="1"/>
      <c r="B1" s="2"/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7">
        <f ca="1">TODAY()</f>
        <v>41702</v>
      </c>
      <c r="P2" s="6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3" t="s">
        <v>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62" t="s">
        <v>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ht="9" customHeight="1"/>
    <row r="9" spans="2:15" ht="15.7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6.7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7.5" customHeight="1">
      <c r="B11"/>
      <c r="C11" s="29"/>
      <c r="D11" s="29"/>
      <c r="E11" s="29"/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5" customHeight="1">
      <c r="B12"/>
      <c r="C12" s="29"/>
      <c r="D12" s="29" t="s">
        <v>56</v>
      </c>
      <c r="E12" s="29"/>
      <c r="F12" s="60" t="s">
        <v>57</v>
      </c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5.25" customHeight="1">
      <c r="B13"/>
      <c r="C13" s="29"/>
      <c r="D13" s="29"/>
      <c r="E13" s="29"/>
      <c r="F13" s="29"/>
      <c r="G13" s="29"/>
      <c r="H13" s="29"/>
      <c r="I13" s="24"/>
      <c r="J13" s="29"/>
      <c r="K13" s="30"/>
      <c r="L13" s="29"/>
      <c r="M13" s="29"/>
      <c r="N13" s="29"/>
      <c r="O13" s="29"/>
    </row>
    <row r="14" spans="2:15" ht="15">
      <c r="B14">
        <f>B9+1</f>
        <v>1</v>
      </c>
      <c r="C14" s="31">
        <v>8897</v>
      </c>
      <c r="D14" s="32" t="s">
        <v>17</v>
      </c>
      <c r="F14" s="24" t="s">
        <v>18</v>
      </c>
      <c r="J14" s="24">
        <v>6</v>
      </c>
      <c r="K14" s="33">
        <v>92.6364</v>
      </c>
      <c r="L14" s="24">
        <v>163</v>
      </c>
      <c r="M14" s="34">
        <v>0.567821472392638</v>
      </c>
      <c r="N14" s="24">
        <v>5</v>
      </c>
      <c r="O14" s="24" t="str">
        <f aca="true" t="shared" si="0" ref="O14:O35">IF(M14&lt;0.51,"OG",IF(AND(M14&gt;=0.51,M14&lt;0.625),"MG",IF(AND(M14&gt;=0.625,M14&lt;0.79),"PR",IF(AND(M14&gt;=0.79,M14&lt;0.975),"DPR",IF(M14&gt;=0.975,"DRPR","")))))</f>
        <v>MG</v>
      </c>
    </row>
    <row r="15" spans="2:15" ht="15">
      <c r="B15">
        <f aca="true" t="shared" si="1" ref="B15:B35">B14+1</f>
        <v>2</v>
      </c>
      <c r="C15" s="31">
        <v>9067</v>
      </c>
      <c r="D15" s="32" t="s">
        <v>19</v>
      </c>
      <c r="F15" s="24" t="s">
        <v>20</v>
      </c>
      <c r="J15" s="24">
        <v>6</v>
      </c>
      <c r="K15" s="33">
        <v>96.2692</v>
      </c>
      <c r="L15" s="24">
        <v>171</v>
      </c>
      <c r="M15" s="34">
        <v>0.5624777777777779</v>
      </c>
      <c r="N15" s="24">
        <v>6</v>
      </c>
      <c r="O15" s="24" t="str">
        <f t="shared" si="0"/>
        <v>MG</v>
      </c>
    </row>
    <row r="16" spans="2:15" ht="15">
      <c r="B16">
        <f t="shared" si="1"/>
        <v>3</v>
      </c>
      <c r="C16" s="31">
        <v>8125</v>
      </c>
      <c r="D16" s="32" t="s">
        <v>21</v>
      </c>
      <c r="F16" s="24" t="s">
        <v>22</v>
      </c>
      <c r="J16" s="24">
        <v>4</v>
      </c>
      <c r="K16" s="33">
        <v>71.7478</v>
      </c>
      <c r="L16" s="24">
        <v>212</v>
      </c>
      <c r="M16" s="34">
        <v>0.33793301886792454</v>
      </c>
      <c r="N16" s="24">
        <v>3</v>
      </c>
      <c r="O16" s="24" t="str">
        <f t="shared" si="0"/>
        <v>OG</v>
      </c>
    </row>
    <row r="17" spans="2:15" ht="15">
      <c r="B17">
        <f t="shared" si="1"/>
        <v>4</v>
      </c>
      <c r="C17" s="31">
        <v>9066</v>
      </c>
      <c r="D17" s="32" t="s">
        <v>23</v>
      </c>
      <c r="F17" s="24" t="s">
        <v>24</v>
      </c>
      <c r="J17" s="24">
        <v>2</v>
      </c>
      <c r="K17" s="33">
        <v>83.5544</v>
      </c>
      <c r="L17" s="24">
        <v>178</v>
      </c>
      <c r="M17" s="34">
        <v>0.4689067415730337</v>
      </c>
      <c r="N17" s="24">
        <v>5</v>
      </c>
      <c r="O17" s="24" t="str">
        <f t="shared" si="0"/>
        <v>OG</v>
      </c>
    </row>
    <row r="18" spans="2:15" ht="15">
      <c r="B18">
        <f t="shared" si="1"/>
        <v>5</v>
      </c>
      <c r="C18" s="31">
        <v>9054</v>
      </c>
      <c r="D18" s="32" t="s">
        <v>25</v>
      </c>
      <c r="F18" s="24" t="s">
        <v>26</v>
      </c>
      <c r="J18" s="24">
        <v>2</v>
      </c>
      <c r="K18" s="33">
        <v>74.47240000000001</v>
      </c>
      <c r="L18" s="24">
        <v>218</v>
      </c>
      <c r="M18" s="34">
        <v>0.3411165137614679</v>
      </c>
      <c r="N18" s="24">
        <v>4</v>
      </c>
      <c r="O18" s="24" t="str">
        <f t="shared" si="0"/>
        <v>OG</v>
      </c>
    </row>
    <row r="19" spans="2:14" ht="8.25" customHeight="1">
      <c r="B19"/>
      <c r="C19" s="31"/>
      <c r="D19" s="32"/>
      <c r="F19" s="24"/>
      <c r="J19" s="24"/>
      <c r="K19" s="33"/>
      <c r="L19" s="24"/>
      <c r="M19" s="34"/>
      <c r="N19" s="24"/>
    </row>
    <row r="20" spans="2:14" ht="15">
      <c r="B20"/>
      <c r="C20" s="31"/>
      <c r="D20" s="29" t="s">
        <v>59</v>
      </c>
      <c r="E20" s="29"/>
      <c r="F20" s="60" t="s">
        <v>58</v>
      </c>
      <c r="G20" s="29"/>
      <c r="H20" s="29"/>
      <c r="I20" s="24"/>
      <c r="J20" s="29"/>
      <c r="K20" s="33"/>
      <c r="L20" s="24"/>
      <c r="M20" s="34"/>
      <c r="N20" s="24"/>
    </row>
    <row r="21" spans="2:14" ht="5.25" customHeight="1">
      <c r="B21"/>
      <c r="C21" s="31"/>
      <c r="D21" s="32"/>
      <c r="F21" s="24"/>
      <c r="J21" s="24"/>
      <c r="K21" s="33"/>
      <c r="L21" s="24"/>
      <c r="M21" s="34"/>
      <c r="N21" s="24"/>
    </row>
    <row r="22" spans="2:15" ht="15">
      <c r="B22">
        <v>1</v>
      </c>
      <c r="C22" s="31">
        <v>9421</v>
      </c>
      <c r="D22" s="32" t="s">
        <v>27</v>
      </c>
      <c r="F22" s="24" t="s">
        <v>28</v>
      </c>
      <c r="J22" s="24">
        <v>6</v>
      </c>
      <c r="K22" s="33">
        <v>95.361</v>
      </c>
      <c r="L22" s="24">
        <v>179</v>
      </c>
      <c r="M22" s="34">
        <v>0.5322430167597766</v>
      </c>
      <c r="N22" s="24">
        <v>4</v>
      </c>
      <c r="O22" s="24" t="str">
        <f t="shared" si="0"/>
        <v>MG</v>
      </c>
    </row>
    <row r="23" spans="2:15" ht="15">
      <c r="B23">
        <f t="shared" si="1"/>
        <v>2</v>
      </c>
      <c r="C23" s="31">
        <v>8891</v>
      </c>
      <c r="D23" s="32" t="s">
        <v>29</v>
      </c>
      <c r="F23" s="24" t="s">
        <v>20</v>
      </c>
      <c r="J23" s="24">
        <v>4</v>
      </c>
      <c r="K23" s="33">
        <v>89.9118</v>
      </c>
      <c r="L23" s="24">
        <v>173</v>
      </c>
      <c r="M23" s="34">
        <v>0.5192213872832371</v>
      </c>
      <c r="N23" s="24">
        <v>4</v>
      </c>
      <c r="O23" s="24" t="str">
        <f t="shared" si="0"/>
        <v>MG</v>
      </c>
    </row>
    <row r="24" spans="2:15" ht="15">
      <c r="B24">
        <f t="shared" si="1"/>
        <v>3</v>
      </c>
      <c r="C24" s="31">
        <v>8410</v>
      </c>
      <c r="D24" s="32" t="s">
        <v>30</v>
      </c>
      <c r="F24" s="24" t="s">
        <v>28</v>
      </c>
      <c r="J24" s="24">
        <v>6</v>
      </c>
      <c r="K24" s="33">
        <v>97.1774</v>
      </c>
      <c r="L24" s="24">
        <v>232</v>
      </c>
      <c r="M24" s="34">
        <v>0.4183681034482759</v>
      </c>
      <c r="N24" s="24">
        <v>6</v>
      </c>
      <c r="O24" s="24" t="str">
        <f t="shared" si="0"/>
        <v>OG</v>
      </c>
    </row>
    <row r="25" spans="2:15" ht="15">
      <c r="B25">
        <f t="shared" si="1"/>
        <v>4</v>
      </c>
      <c r="C25" s="31">
        <v>4617</v>
      </c>
      <c r="D25" s="32" t="s">
        <v>31</v>
      </c>
      <c r="F25" s="24" t="s">
        <v>26</v>
      </c>
      <c r="J25" s="24">
        <v>5</v>
      </c>
      <c r="K25" s="33">
        <v>97.1774</v>
      </c>
      <c r="L25" s="24">
        <v>208</v>
      </c>
      <c r="M25" s="34">
        <v>0.4666990384615385</v>
      </c>
      <c r="N25" s="24">
        <v>4</v>
      </c>
      <c r="O25" s="24" t="str">
        <f t="shared" si="0"/>
        <v>OG</v>
      </c>
    </row>
    <row r="26" spans="2:15" ht="15">
      <c r="B26">
        <f t="shared" si="1"/>
        <v>5</v>
      </c>
      <c r="C26" s="31">
        <v>7471</v>
      </c>
      <c r="D26" s="32" t="s">
        <v>32</v>
      </c>
      <c r="F26" s="24" t="s">
        <v>33</v>
      </c>
      <c r="J26" s="24">
        <v>2</v>
      </c>
      <c r="K26" s="33">
        <v>80.8298</v>
      </c>
      <c r="L26" s="24">
        <v>204</v>
      </c>
      <c r="M26" s="34">
        <v>0.3957245098039216</v>
      </c>
      <c r="N26" s="24">
        <v>5</v>
      </c>
      <c r="O26" s="24" t="str">
        <f t="shared" si="0"/>
        <v>OG</v>
      </c>
    </row>
    <row r="27" spans="2:15" ht="15">
      <c r="B27">
        <f t="shared" si="1"/>
        <v>6</v>
      </c>
      <c r="C27" s="31">
        <v>4559</v>
      </c>
      <c r="D27" s="32" t="s">
        <v>34</v>
      </c>
      <c r="F27" s="24" t="s">
        <v>35</v>
      </c>
      <c r="J27" s="24">
        <v>1</v>
      </c>
      <c r="K27" s="33">
        <v>80.8298</v>
      </c>
      <c r="L27" s="24">
        <v>168</v>
      </c>
      <c r="M27" s="34">
        <v>0.4806297619047619</v>
      </c>
      <c r="N27" s="24">
        <v>4</v>
      </c>
      <c r="O27" s="24" t="str">
        <f t="shared" si="0"/>
        <v>OG</v>
      </c>
    </row>
    <row r="28" spans="2:14" ht="6.75" customHeight="1">
      <c r="B28"/>
      <c r="C28" s="31"/>
      <c r="D28" s="32"/>
      <c r="F28" s="24"/>
      <c r="J28" s="24"/>
      <c r="K28" s="33"/>
      <c r="L28" s="24"/>
      <c r="M28" s="34"/>
      <c r="N28" s="24"/>
    </row>
    <row r="29" spans="2:14" ht="15">
      <c r="B29"/>
      <c r="C29" s="31"/>
      <c r="D29" s="29" t="s">
        <v>60</v>
      </c>
      <c r="E29" s="29"/>
      <c r="F29" s="60" t="s">
        <v>61</v>
      </c>
      <c r="G29" s="29"/>
      <c r="H29" s="29"/>
      <c r="I29" s="24"/>
      <c r="J29" s="29"/>
      <c r="K29" s="33"/>
      <c r="L29" s="24"/>
      <c r="M29" s="34"/>
      <c r="N29" s="24"/>
    </row>
    <row r="30" spans="2:14" ht="6" customHeight="1">
      <c r="B30"/>
      <c r="C30" s="31"/>
      <c r="D30" s="32"/>
      <c r="F30" s="24"/>
      <c r="J30" s="24"/>
      <c r="K30" s="33"/>
      <c r="L30" s="24"/>
      <c r="M30" s="34"/>
      <c r="N30" s="24"/>
    </row>
    <row r="31" spans="2:15" ht="15">
      <c r="B31">
        <v>1</v>
      </c>
      <c r="C31" s="31">
        <v>8888</v>
      </c>
      <c r="D31" s="32" t="s">
        <v>36</v>
      </c>
      <c r="F31" s="24" t="s">
        <v>37</v>
      </c>
      <c r="J31" s="24">
        <v>6</v>
      </c>
      <c r="K31" s="33">
        <v>92.6364</v>
      </c>
      <c r="L31" s="24">
        <v>171</v>
      </c>
      <c r="M31" s="34">
        <v>0.5412333333333333</v>
      </c>
      <c r="N31" s="24">
        <v>7</v>
      </c>
      <c r="O31" s="24" t="str">
        <f t="shared" si="0"/>
        <v>MG</v>
      </c>
    </row>
    <row r="32" spans="2:15" ht="15">
      <c r="B32">
        <f t="shared" si="1"/>
        <v>2</v>
      </c>
      <c r="C32" s="24">
        <v>9293</v>
      </c>
      <c r="D32" s="32" t="s">
        <v>38</v>
      </c>
      <c r="F32" s="24" t="s">
        <v>33</v>
      </c>
      <c r="J32" s="24">
        <v>4</v>
      </c>
      <c r="K32" s="33">
        <v>89.9118</v>
      </c>
      <c r="L32" s="24">
        <v>186</v>
      </c>
      <c r="M32" s="34">
        <v>0.4828967741935484</v>
      </c>
      <c r="N32" s="24">
        <v>3</v>
      </c>
      <c r="O32" s="24" t="str">
        <f t="shared" si="0"/>
        <v>OG</v>
      </c>
    </row>
    <row r="33" spans="2:15" ht="15">
      <c r="B33">
        <f t="shared" si="1"/>
        <v>3</v>
      </c>
      <c r="C33" s="24">
        <v>4496</v>
      </c>
      <c r="D33" s="32" t="s">
        <v>39</v>
      </c>
      <c r="F33" s="24" t="s">
        <v>24</v>
      </c>
      <c r="J33" s="24">
        <v>4</v>
      </c>
      <c r="K33" s="33">
        <v>85.3708</v>
      </c>
      <c r="L33" s="24">
        <v>182</v>
      </c>
      <c r="M33" s="34">
        <v>0.4685703296703297</v>
      </c>
      <c r="N33" s="24">
        <v>7</v>
      </c>
      <c r="O33" s="24" t="str">
        <f t="shared" si="0"/>
        <v>OG</v>
      </c>
    </row>
    <row r="34" spans="2:15" ht="15">
      <c r="B34">
        <f t="shared" si="1"/>
        <v>4</v>
      </c>
      <c r="C34" s="24">
        <v>5208</v>
      </c>
      <c r="D34" s="32" t="s">
        <v>40</v>
      </c>
      <c r="F34" s="24" t="s">
        <v>41</v>
      </c>
      <c r="J34" s="24">
        <v>4</v>
      </c>
      <c r="K34" s="33">
        <v>88.0954</v>
      </c>
      <c r="L34" s="24">
        <v>198</v>
      </c>
      <c r="M34" s="34">
        <v>0.4444262626262626</v>
      </c>
      <c r="N34" s="24">
        <v>5</v>
      </c>
      <c r="O34" s="24" t="str">
        <f t="shared" si="0"/>
        <v>OG</v>
      </c>
    </row>
    <row r="35" spans="2:15" ht="15">
      <c r="B35">
        <f t="shared" si="1"/>
        <v>5</v>
      </c>
      <c r="C35" s="24">
        <v>8352</v>
      </c>
      <c r="D35" s="32" t="s">
        <v>42</v>
      </c>
      <c r="F35" s="24" t="s">
        <v>18</v>
      </c>
      <c r="J35" s="24">
        <v>2</v>
      </c>
      <c r="K35" s="33">
        <v>71.7478</v>
      </c>
      <c r="L35" s="24">
        <v>141</v>
      </c>
      <c r="M35" s="34">
        <v>0.508349645390071</v>
      </c>
      <c r="N35" s="24">
        <v>4</v>
      </c>
      <c r="O35" s="24" t="str">
        <f t="shared" si="0"/>
        <v>OG</v>
      </c>
    </row>
    <row r="36" spans="2:16" ht="9" customHeight="1">
      <c r="B36" s="35"/>
      <c r="C36" s="36"/>
      <c r="D36" s="37"/>
      <c r="E36" s="35"/>
      <c r="F36" s="36"/>
      <c r="G36" s="35"/>
      <c r="H36" s="35"/>
      <c r="I36" s="35"/>
      <c r="J36" s="36"/>
      <c r="K36" s="38"/>
      <c r="L36" s="36"/>
      <c r="M36" s="39"/>
      <c r="N36" s="36"/>
      <c r="O36" s="36"/>
      <c r="P36" s="35"/>
    </row>
    <row r="37" ht="7.5" customHeight="1"/>
    <row r="38" spans="2:16" ht="23.25">
      <c r="B38" s="66" t="s">
        <v>43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 ht="15">
      <c r="B39" s="40" t="s">
        <v>44</v>
      </c>
      <c r="D39" s="41"/>
      <c r="O39"/>
      <c r="P39" s="24"/>
    </row>
    <row r="40" spans="2:16" ht="15">
      <c r="B40">
        <v>1</v>
      </c>
      <c r="C40" s="31">
        <v>8897</v>
      </c>
      <c r="D40" s="32" t="str">
        <f>VLOOKUP(C40,'[2]LEDEN'!A:C,2,FALSE)</f>
        <v>BAELE Edmond</v>
      </c>
      <c r="F40" s="24" t="str">
        <f>VLOOKUP(C40,'[2]LEDEN'!A:C,3,FALSE)</f>
        <v>K.BCAW</v>
      </c>
      <c r="H40" t="s">
        <v>45</v>
      </c>
      <c r="O40"/>
      <c r="P40" s="24"/>
    </row>
    <row r="41" spans="2:16" ht="15">
      <c r="B41">
        <v>2</v>
      </c>
      <c r="C41" s="24">
        <v>9067</v>
      </c>
      <c r="D41" s="32" t="str">
        <f>VLOOKUP(C41,'[2]LEDEN'!A:C,2,FALSE)</f>
        <v>DE LETTER Sandra</v>
      </c>
      <c r="F41" s="24" t="str">
        <f>VLOOKUP(C41,'[2]LEDEN'!A:C,3,FALSE)</f>
        <v>EWH</v>
      </c>
      <c r="H41" t="s">
        <v>69</v>
      </c>
      <c r="O41"/>
      <c r="P41" s="24"/>
    </row>
    <row r="42" spans="2:16" ht="15">
      <c r="B42">
        <v>3</v>
      </c>
      <c r="C42" s="24">
        <v>8888</v>
      </c>
      <c r="D42" s="32" t="str">
        <f>VLOOKUP(C42,'[2]LEDEN'!A:C,2,FALSE)</f>
        <v>DE MEYER Erik</v>
      </c>
      <c r="F42" s="24" t="str">
        <f>VLOOKUP(C42,'[2]LEDEN'!A:C,3,FALSE)</f>
        <v>K&amp;V</v>
      </c>
      <c r="H42" t="s">
        <v>70</v>
      </c>
      <c r="O42"/>
      <c r="P42" s="24"/>
    </row>
    <row r="43" spans="2:16" ht="15">
      <c r="B43">
        <v>4</v>
      </c>
      <c r="C43" s="24">
        <v>9421</v>
      </c>
      <c r="D43" s="32" t="str">
        <f>VLOOKUP(C43,'[2]LEDEN'!A:C,2,FALSE)</f>
        <v>CAUDRON Danny</v>
      </c>
      <c r="F43" s="24" t="str">
        <f>VLOOKUP(C43,'[2]LEDEN'!A:C,3,FALSE)</f>
        <v>ED</v>
      </c>
      <c r="H43" t="s">
        <v>71</v>
      </c>
      <c r="O43"/>
      <c r="P43" s="24"/>
    </row>
    <row r="44" spans="2:16" ht="9.75" customHeight="1">
      <c r="B44"/>
      <c r="C44" s="24"/>
      <c r="O44"/>
      <c r="P44" s="24"/>
    </row>
    <row r="45" spans="2:16" ht="15">
      <c r="B45" s="42" t="s">
        <v>46</v>
      </c>
      <c r="C45" s="24"/>
      <c r="E45" s="43">
        <v>27</v>
      </c>
      <c r="O45"/>
      <c r="P45" s="24"/>
    </row>
    <row r="46" spans="2:16" ht="9" customHeight="1">
      <c r="B46"/>
      <c r="C46" s="24"/>
      <c r="O46"/>
      <c r="P46" s="24"/>
    </row>
    <row r="47" spans="2:16" ht="15">
      <c r="B47" s="43" t="s">
        <v>55</v>
      </c>
      <c r="C47" s="24"/>
      <c r="E47" s="44" t="s">
        <v>47</v>
      </c>
      <c r="F47" s="45"/>
      <c r="G47" s="46"/>
      <c r="H47" s="46"/>
      <c r="I47" s="46"/>
      <c r="J47" s="46"/>
      <c r="K47" s="47"/>
      <c r="M47" s="48">
        <v>0.51</v>
      </c>
      <c r="O47"/>
      <c r="P47" s="24"/>
    </row>
    <row r="48" ht="15">
      <c r="E48" s="49" t="s">
        <v>48</v>
      </c>
    </row>
    <row r="49" ht="8.25" customHeight="1"/>
    <row r="50" spans="2:5" ht="15">
      <c r="B50" s="42" t="s">
        <v>49</v>
      </c>
      <c r="E50" t="s">
        <v>62</v>
      </c>
    </row>
    <row r="51" ht="7.5" customHeight="1"/>
    <row r="52" spans="2:13" ht="15">
      <c r="B52" s="45" t="s">
        <v>50</v>
      </c>
      <c r="D52" s="49"/>
      <c r="E52" s="49" t="s">
        <v>63</v>
      </c>
      <c r="F52" s="50"/>
      <c r="G52" s="50" t="s">
        <v>64</v>
      </c>
      <c r="H52" s="51"/>
      <c r="I52" s="51"/>
      <c r="J52" s="51"/>
      <c r="K52" s="52"/>
      <c r="L52" s="51"/>
      <c r="M52" s="49"/>
    </row>
    <row r="53" spans="2:4" ht="8.25" customHeight="1">
      <c r="B53" s="51"/>
      <c r="C53" s="53"/>
      <c r="D53" s="49"/>
    </row>
    <row r="54" spans="2:15" ht="15">
      <c r="B54" s="51"/>
      <c r="E54" s="45" t="s">
        <v>51</v>
      </c>
      <c r="F54" s="54"/>
      <c r="G54" s="54"/>
      <c r="H54" s="45"/>
      <c r="I54" s="46"/>
      <c r="J54" s="46"/>
      <c r="K54" s="47"/>
      <c r="L54" s="45" t="s">
        <v>52</v>
      </c>
      <c r="M54" s="46"/>
      <c r="N54" s="45"/>
      <c r="O54" s="49"/>
    </row>
    <row r="55" spans="2:15" ht="15">
      <c r="B55" s="51"/>
      <c r="E55" s="45"/>
      <c r="F55" s="54"/>
      <c r="G55" s="54"/>
      <c r="H55" s="45"/>
      <c r="I55" s="46"/>
      <c r="J55" s="46"/>
      <c r="K55" s="47"/>
      <c r="L55" s="45" t="s">
        <v>53</v>
      </c>
      <c r="M55" s="46"/>
      <c r="N55" s="45"/>
      <c r="O55" s="49"/>
    </row>
    <row r="56" spans="2:15" ht="7.5" customHeight="1">
      <c r="B56" s="51"/>
      <c r="E56" s="45"/>
      <c r="F56" s="54"/>
      <c r="G56" s="54"/>
      <c r="H56" s="45"/>
      <c r="I56" s="46"/>
      <c r="J56" s="46"/>
      <c r="K56" s="47"/>
      <c r="L56" s="45"/>
      <c r="M56" s="46"/>
      <c r="N56" s="45"/>
      <c r="O56" s="49"/>
    </row>
    <row r="57" spans="2:13" ht="15">
      <c r="B57" s="51"/>
      <c r="C57" s="45" t="s">
        <v>65</v>
      </c>
      <c r="D57" s="49"/>
      <c r="E57" s="49"/>
      <c r="F57" s="50"/>
      <c r="G57" s="51"/>
      <c r="H57" s="51"/>
      <c r="I57" s="51"/>
      <c r="J57" s="51"/>
      <c r="K57" s="52"/>
      <c r="L57" s="50"/>
      <c r="M57" s="49"/>
    </row>
    <row r="58" spans="2:13" ht="9" customHeight="1">
      <c r="B58" s="51"/>
      <c r="C58" s="45"/>
      <c r="D58" s="49"/>
      <c r="E58" s="49"/>
      <c r="F58" s="50"/>
      <c r="G58" s="51"/>
      <c r="H58" s="51"/>
      <c r="I58" s="51"/>
      <c r="J58" s="51"/>
      <c r="K58" s="52"/>
      <c r="L58" s="50"/>
      <c r="M58" s="49"/>
    </row>
    <row r="59" spans="2:14" ht="15">
      <c r="B59" s="51"/>
      <c r="C59" s="53" t="s">
        <v>54</v>
      </c>
      <c r="D59" s="54"/>
      <c r="E59" s="54"/>
      <c r="F59" s="45"/>
      <c r="G59" s="46"/>
      <c r="H59" s="46"/>
      <c r="I59" s="46"/>
      <c r="J59" s="46"/>
      <c r="K59" s="47"/>
      <c r="L59" s="45"/>
      <c r="M59" s="49"/>
      <c r="N59" t="s">
        <v>66</v>
      </c>
    </row>
    <row r="60" spans="2:14" ht="15">
      <c r="B60" s="51"/>
      <c r="C60" s="50"/>
      <c r="D60" s="49"/>
      <c r="E60" s="49"/>
      <c r="F60" s="50"/>
      <c r="G60" s="51"/>
      <c r="H60" s="51"/>
      <c r="I60" s="51"/>
      <c r="J60" s="51"/>
      <c r="K60" s="52"/>
      <c r="L60" s="50"/>
      <c r="M60" s="49"/>
      <c r="N60" t="s">
        <v>67</v>
      </c>
    </row>
    <row r="61" spans="2:13" ht="10.5" customHeight="1" thickBot="1">
      <c r="B61" s="51"/>
      <c r="C61" s="50"/>
      <c r="D61" s="49"/>
      <c r="E61" s="49"/>
      <c r="F61" s="50"/>
      <c r="G61" s="51"/>
      <c r="H61" s="51"/>
      <c r="I61" s="51"/>
      <c r="J61" s="51"/>
      <c r="K61" s="52"/>
      <c r="L61" s="50"/>
      <c r="M61" s="49"/>
    </row>
    <row r="62" spans="2:15" ht="15.75" thickBot="1">
      <c r="B62" s="51"/>
      <c r="D62" s="55" t="s">
        <v>68</v>
      </c>
      <c r="E62" s="56"/>
      <c r="F62" s="56"/>
      <c r="G62" s="56"/>
      <c r="H62" s="56"/>
      <c r="I62" s="57"/>
      <c r="J62" s="56"/>
      <c r="K62" s="58"/>
      <c r="L62" s="56"/>
      <c r="M62" s="56"/>
      <c r="N62" s="56"/>
      <c r="O62" s="59"/>
    </row>
  </sheetData>
  <sheetProtection/>
  <mergeCells count="5">
    <mergeCell ref="C1:N1"/>
    <mergeCell ref="A7:P7"/>
    <mergeCell ref="B4:P4"/>
    <mergeCell ref="B38:P38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2014-03-04T21:04:26Z</cp:lastPrinted>
  <dcterms:created xsi:type="dcterms:W3CDTF">2014-03-04T20:52:53Z</dcterms:created>
  <dcterms:modified xsi:type="dcterms:W3CDTF">2014-03-04T21:12:20Z</dcterms:modified>
  <cp:category/>
  <cp:version/>
  <cp:contentType/>
  <cp:contentStatus/>
</cp:coreProperties>
</file>