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>
    <definedName name="_xlnm.Print_Area" localSheetId="0">'uitslag '!$B$2:$M$63</definedName>
  </definedNames>
  <calcPr fullCalcOnLoad="1"/>
</workbook>
</file>

<file path=xl/sharedStrings.xml><?xml version="1.0" encoding="utf-8"?>
<sst xmlns="http://schemas.openxmlformats.org/spreadsheetml/2006/main" count="1479" uniqueCount="762">
  <si>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</si>
  <si>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</si>
  <si>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</si>
  <si>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</si>
  <si>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</si>
  <si>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beurten</t>
  </si>
  <si>
    <t>gemidd.</t>
  </si>
  <si>
    <t xml:space="preserve">punten </t>
  </si>
  <si>
    <t>opmerk.</t>
  </si>
  <si>
    <t>DISTRICT GENT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</si>
  <si>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</si>
  <si>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</si>
  <si>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</si>
  <si>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</si>
  <si>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</si>
  <si>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</si>
  <si>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</si>
  <si>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</si>
  <si>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</si>
  <si>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</si>
  <si>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</si>
  <si>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</si>
  <si>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</si>
  <si>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</si>
  <si>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</si>
  <si>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</si>
  <si>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</si>
  <si>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</si>
  <si>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</si>
  <si>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</si>
  <si>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</si>
  <si>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</si>
  <si>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</si>
  <si>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</si>
  <si>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</si>
  <si>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</si>
  <si>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</si>
  <si>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</si>
  <si>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</si>
  <si>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</si>
  <si>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</si>
  <si>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</si>
  <si>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</si>
  <si>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</si>
  <si>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</si>
  <si>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</si>
  <si>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</si>
  <si>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</si>
  <si>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</si>
  <si>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</si>
  <si>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</si>
  <si>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</si>
  <si>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</si>
  <si>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</si>
  <si>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</si>
  <si>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</si>
  <si>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</si>
  <si>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</si>
  <si>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</si>
  <si>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</si>
  <si>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</si>
  <si>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</si>
  <si>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</si>
  <si>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</si>
  <si>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</si>
  <si>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</si>
  <si>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</si>
  <si>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</si>
  <si>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</si>
  <si>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</si>
  <si>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</si>
  <si>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</si>
  <si>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</si>
  <si>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</si>
  <si>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</si>
  <si>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</si>
  <si>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</si>
  <si>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</si>
  <si>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</si>
  <si>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</si>
  <si>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</si>
  <si>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</si>
  <si>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</si>
  <si>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</si>
  <si>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</si>
  <si>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</si>
  <si>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</si>
  <si>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</si>
  <si>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</si>
  <si>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</si>
  <si>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</si>
  <si>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</si>
  <si>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</si>
  <si>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</si>
  <si>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</si>
  <si>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</si>
  <si>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</si>
  <si>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</si>
  <si>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</si>
  <si>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</si>
  <si>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</si>
  <si>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</si>
  <si>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</si>
  <si>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</si>
  <si>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</si>
  <si>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</si>
  <si>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</si>
  <si>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</si>
  <si>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</si>
  <si>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</si>
  <si>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</si>
  <si>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</si>
  <si>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</si>
  <si>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</si>
  <si>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</si>
  <si>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</si>
  <si>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</si>
  <si>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</si>
  <si>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</si>
  <si>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</si>
  <si>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</si>
  <si>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</si>
  <si>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</si>
  <si>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</si>
  <si>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</si>
  <si>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</si>
  <si>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</si>
  <si>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</si>
  <si>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</si>
  <si>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</si>
  <si>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</si>
  <si>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</si>
  <si>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</si>
  <si>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</si>
  <si>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</si>
  <si>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</si>
  <si>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</si>
  <si>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</si>
  <si>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</si>
  <si>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</si>
  <si>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</si>
  <si>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</si>
  <si>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</si>
  <si>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</si>
  <si>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</si>
  <si>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</si>
  <si>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</si>
  <si>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</si>
  <si>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</si>
  <si>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</si>
  <si>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</si>
  <si>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</si>
  <si>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</si>
  <si>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</si>
  <si>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</si>
  <si>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</si>
  <si>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</si>
  <si>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</si>
  <si>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</si>
  <si>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</si>
  <si>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</si>
  <si>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</si>
  <si>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</si>
  <si>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</si>
  <si>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</si>
  <si>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</si>
  <si>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</si>
  <si>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</si>
  <si>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</si>
  <si>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</si>
  <si>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</si>
  <si>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</si>
  <si>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</si>
  <si>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</si>
  <si>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</si>
  <si>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</si>
  <si>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</si>
  <si>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</si>
  <si>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</si>
  <si>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</si>
  <si>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</si>
  <si>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</si>
  <si>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</si>
  <si>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</si>
  <si>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</si>
  <si>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</si>
  <si>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</si>
  <si>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</si>
  <si>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</si>
  <si>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</si>
  <si>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</si>
  <si>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</si>
  <si>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</si>
  <si>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</si>
  <si>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</si>
  <si>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</si>
  <si>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</si>
  <si>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</si>
  <si>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</si>
  <si>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</si>
  <si>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</si>
  <si>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</si>
  <si>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</si>
  <si>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</si>
  <si>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</si>
  <si>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</si>
  <si>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</si>
  <si>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</si>
  <si>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</si>
  <si>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</si>
  <si>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</si>
  <si>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</si>
  <si>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</si>
  <si>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</si>
  <si>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</si>
  <si>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</si>
  <si>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</si>
  <si>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</si>
  <si>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</si>
  <si>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</si>
  <si>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</si>
  <si>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</si>
  <si>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</si>
  <si>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</si>
  <si>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</si>
  <si>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</si>
  <si>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</si>
  <si>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</si>
  <si>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</si>
  <si>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</si>
  <si>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</si>
  <si>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</si>
  <si>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</si>
  <si>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</si>
  <si>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</si>
  <si>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</si>
  <si>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</si>
  <si>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</si>
  <si>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</si>
  <si>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</si>
  <si>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</si>
  <si>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</si>
  <si>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</si>
  <si>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</si>
  <si>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</si>
  <si>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</si>
  <si>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</si>
  <si>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</si>
  <si>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</si>
  <si>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</si>
  <si>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</si>
  <si>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</si>
  <si>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</si>
  <si>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</si>
  <si>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</si>
  <si>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</si>
  <si>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</si>
  <si>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</si>
  <si>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</si>
  <si>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</si>
  <si>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</si>
  <si>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</si>
  <si>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</si>
  <si>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</si>
  <si>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</si>
  <si>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</si>
  <si>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</si>
  <si>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</si>
  <si>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</si>
  <si>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</si>
  <si>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</si>
  <si>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</si>
  <si>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</si>
  <si>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</si>
  <si>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</si>
  <si>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</si>
  <si>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</si>
  <si>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</si>
  <si>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</si>
  <si>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</si>
  <si>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</si>
  <si>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</si>
  <si>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</si>
  <si>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</si>
  <si>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</si>
  <si>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</si>
  <si>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</si>
  <si>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</si>
  <si>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</si>
  <si>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</si>
  <si>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</si>
  <si>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</si>
  <si>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</si>
  <si>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</si>
  <si>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</si>
  <si>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</si>
  <si>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</si>
  <si>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</si>
  <si>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</si>
  <si>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</si>
  <si>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</si>
  <si>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</si>
  <si>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</si>
  <si>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</si>
  <si>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</si>
  <si>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</si>
  <si>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</si>
  <si>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</si>
  <si>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</si>
  <si>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</si>
  <si>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</si>
  <si>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</si>
  <si>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</si>
  <si>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</si>
  <si>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</si>
  <si>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</si>
  <si>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</si>
  <si>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</si>
  <si>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</si>
  <si>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</si>
  <si>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</si>
  <si>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</si>
  <si>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</si>
  <si>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</si>
  <si>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</si>
  <si>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</si>
  <si>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</si>
  <si>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</si>
  <si>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</si>
  <si>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</si>
  <si>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</si>
  <si>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</si>
  <si>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</si>
  <si>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</si>
  <si>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</si>
  <si>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</si>
  <si>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</si>
  <si>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</si>
  <si>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</si>
  <si>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</si>
  <si>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</si>
  <si>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</si>
  <si>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</si>
  <si>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</si>
  <si>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</si>
  <si>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</si>
  <si>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</si>
  <si>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</si>
  <si>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</si>
  <si>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</si>
  <si>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</si>
  <si>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</si>
  <si>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</si>
  <si>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</si>
  <si>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</si>
  <si>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</si>
  <si>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</si>
  <si>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</si>
  <si>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</si>
  <si>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</si>
  <si>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</si>
  <si>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</si>
  <si>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</si>
  <si>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</si>
  <si>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</si>
  <si>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</si>
  <si>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</si>
  <si>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</si>
  <si>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</si>
  <si>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</si>
  <si>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</si>
  <si>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</si>
  <si>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</si>
  <si>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</si>
  <si>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</si>
  <si>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</si>
  <si>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</si>
  <si>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</si>
  <si>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</si>
  <si>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</si>
  <si>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</si>
  <si>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</si>
  <si>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</si>
  <si>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</si>
  <si>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</si>
  <si>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</si>
  <si>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</si>
  <si>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</si>
  <si>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</si>
  <si>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</si>
  <si>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</si>
  <si>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</si>
  <si>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</si>
  <si>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</si>
  <si>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</si>
  <si>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</si>
  <si>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</si>
  <si>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</si>
  <si>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</si>
  <si>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</si>
  <si>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</si>
  <si>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</si>
  <si>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</si>
  <si>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</si>
  <si>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</si>
  <si>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</si>
  <si>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</si>
  <si>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</si>
  <si>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</si>
  <si>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</si>
  <si>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</si>
  <si>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</si>
  <si>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</si>
  <si>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</si>
  <si>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</si>
  <si>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</si>
  <si>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</si>
  <si>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</si>
  <si>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</si>
  <si>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</si>
  <si>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</si>
  <si>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</si>
  <si>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</si>
  <si>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</si>
  <si>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</si>
  <si>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</si>
  <si>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</si>
  <si>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</si>
  <si>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</si>
  <si>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</si>
  <si>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</si>
  <si>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</si>
  <si>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</si>
  <si>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</si>
  <si>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</si>
  <si>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</si>
  <si>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</si>
  <si>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</si>
  <si>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</si>
  <si>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</si>
  <si>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</si>
  <si>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</si>
  <si>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</si>
  <si>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</si>
  <si>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</si>
  <si>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</si>
  <si>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</si>
  <si>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</si>
  <si>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</si>
  <si>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</si>
  <si>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</si>
  <si>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</si>
  <si>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</si>
  <si>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</si>
  <si>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</si>
  <si>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</si>
  <si>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</si>
  <si>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</si>
  <si>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</si>
  <si>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</si>
  <si>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</si>
  <si>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</si>
  <si>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</si>
  <si>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</si>
  <si>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</si>
  <si>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</si>
  <si>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</si>
  <si>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</si>
  <si>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</si>
  <si>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</si>
  <si>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</si>
  <si>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</si>
  <si>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</si>
  <si>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</si>
  <si>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</si>
  <si>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</si>
  <si>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</si>
  <si>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</si>
  <si>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</si>
  <si>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</si>
  <si>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</si>
  <si>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</si>
  <si>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</si>
  <si>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</si>
  <si>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</si>
  <si>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</si>
  <si>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</si>
  <si>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</si>
  <si>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</si>
  <si>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</si>
  <si>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</si>
  <si>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</si>
  <si>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</si>
  <si>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</si>
  <si>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</si>
  <si>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</si>
  <si>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</si>
  <si>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</si>
  <si>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</si>
  <si>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</si>
  <si>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</si>
  <si>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</si>
  <si>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</si>
  <si>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</si>
  <si>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</si>
  <si>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</si>
  <si>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</si>
  <si>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</si>
  <si>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</si>
  <si>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</si>
  <si>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</si>
  <si>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</si>
  <si>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</si>
  <si>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</si>
  <si>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</si>
  <si>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</si>
  <si>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</si>
  <si>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</si>
  <si>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</si>
  <si>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</si>
  <si>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</si>
  <si>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</si>
  <si>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</si>
  <si>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</si>
  <si>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</si>
  <si>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</si>
  <si>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</si>
  <si>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</si>
  <si>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</si>
  <si>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</si>
  <si>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</si>
  <si>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</si>
  <si>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</si>
  <si>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</si>
  <si>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</si>
  <si>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</si>
  <si>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</si>
  <si>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</si>
  <si>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</si>
  <si>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</si>
  <si>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</si>
  <si>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</si>
  <si>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</si>
  <si>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</si>
  <si>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</si>
  <si>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</si>
  <si>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</si>
  <si>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</si>
  <si>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</si>
  <si>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</si>
  <si>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</si>
  <si>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</si>
  <si>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</si>
  <si>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</si>
  <si>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</si>
  <si>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</si>
  <si>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</si>
  <si>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</si>
  <si>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</si>
  <si>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</si>
  <si>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</si>
  <si>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</si>
  <si>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</si>
  <si>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</si>
  <si>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</si>
  <si>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</si>
  <si>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</si>
  <si>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</si>
  <si>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</si>
  <si>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</si>
  <si>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</si>
  <si>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</si>
  <si>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</si>
  <si>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</si>
  <si>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</si>
  <si>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</si>
  <si>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</si>
  <si>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</si>
  <si>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</si>
  <si>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</si>
  <si>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</si>
  <si>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</si>
  <si>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</si>
  <si>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</si>
  <si>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</si>
  <si>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</si>
  <si>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</si>
  <si>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</si>
  <si>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</si>
  <si>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</si>
  <si>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</si>
  <si>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</si>
  <si>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</si>
  <si>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</si>
  <si>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</si>
  <si>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</si>
  <si>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</si>
  <si>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</si>
  <si>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</si>
  <si>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</si>
  <si>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</si>
  <si>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</si>
  <si>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</si>
  <si>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</si>
  <si>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</si>
  <si>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</si>
  <si>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</si>
  <si>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</si>
  <si>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</si>
  <si>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</si>
  <si>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</si>
  <si>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</si>
  <si>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</si>
  <si>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</si>
  <si>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</si>
  <si>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</si>
  <si>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</si>
  <si>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</si>
  <si>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</si>
  <si>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</si>
  <si>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</si>
  <si>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</si>
  <si>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</si>
  <si>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</si>
  <si>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</si>
  <si>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</si>
  <si>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</si>
  <si>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</si>
  <si>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</si>
  <si>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</si>
  <si>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</si>
  <si>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</si>
  <si>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</si>
  <si>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</si>
  <si>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</si>
  <si>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</si>
  <si>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</si>
  <si>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</si>
  <si>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</si>
  <si>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</si>
  <si>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</si>
  <si>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</si>
  <si>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</si>
  <si>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</si>
  <si>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</si>
  <si>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</si>
  <si>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</si>
  <si>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</si>
  <si>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</si>
  <si>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</si>
  <si>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</si>
  <si>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</si>
  <si>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</si>
  <si>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</si>
  <si>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</si>
  <si>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</si>
  <si>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</si>
  <si>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</si>
  <si>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</si>
  <si>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</si>
  <si>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</si>
  <si>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</si>
  <si>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</si>
  <si>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</si>
  <si>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</si>
  <si>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</si>
  <si>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</si>
  <si>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</si>
  <si>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</si>
  <si>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</si>
  <si>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</si>
  <si>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</si>
  <si>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</si>
  <si>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</si>
  <si>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</si>
  <si>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</si>
  <si>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</si>
  <si>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</si>
  <si>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</si>
  <si>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</si>
  <si>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</si>
  <si>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</si>
  <si>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</si>
  <si>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</si>
  <si>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</si>
  <si>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</si>
  <si>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</si>
  <si>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</si>
  <si>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</si>
  <si>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</si>
  <si>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</si>
  <si>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</si>
  <si>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</si>
  <si>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</si>
  <si>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</si>
  <si>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</si>
  <si>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</si>
  <si>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</si>
  <si>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</si>
  <si>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</si>
  <si>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</si>
  <si>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</si>
  <si>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</si>
  <si>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</si>
  <si>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</si>
  <si>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</si>
  <si>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</si>
  <si>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</si>
  <si>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</si>
  <si>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</si>
  <si>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</si>
  <si>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</si>
  <si>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</si>
  <si>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</si>
  <si>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</si>
  <si>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</si>
  <si>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</si>
  <si>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</si>
  <si>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</si>
  <si>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</si>
  <si>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</si>
  <si>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</si>
  <si>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</si>
  <si>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</si>
  <si>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</si>
  <si>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</si>
  <si>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</si>
  <si>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</si>
  <si>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</si>
  <si>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</si>
  <si>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</si>
  <si>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</si>
  <si>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</si>
  <si>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</si>
  <si>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</si>
  <si>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</si>
  <si>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</si>
  <si>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</si>
  <si>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</si>
  <si>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</si>
  <si>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</si>
  <si>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</si>
  <si>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</si>
  <si>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</si>
  <si>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</si>
  <si>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</si>
  <si>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</si>
  <si>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</si>
  <si>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</si>
  <si>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</si>
  <si>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</si>
  <si>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</si>
  <si>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</si>
  <si>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</si>
  <si>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</si>
  <si>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</si>
  <si>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match punten</t>
  </si>
  <si>
    <t>Hoogste reeks</t>
  </si>
  <si>
    <t>SPORTJAAR 2012-2013</t>
  </si>
  <si>
    <t>6° klasse bandstoten</t>
  </si>
  <si>
    <t>9-10/02/2013</t>
  </si>
  <si>
    <t>RV02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</si>
</sst>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\)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24" borderId="10" xfId="0" applyFill="1" applyBorder="1" applyAlignment="1">
      <alignment horizontal="right" vertical="center"/>
    </xf>
    <xf numFmtId="0" fontId="0" fillId="24" borderId="23" xfId="0" applyFill="1" applyBorder="1" applyAlignment="1">
      <alignment horizontal="left" vertical="center"/>
    </xf>
    <xf numFmtId="0" fontId="0" fillId="24" borderId="24" xfId="0" applyFill="1" applyBorder="1" applyAlignment="1">
      <alignment horizontal="right" vertical="center"/>
    </xf>
    <xf numFmtId="0" fontId="0" fillId="25" borderId="23" xfId="0" applyFill="1" applyBorder="1" applyAlignment="1">
      <alignment horizontal="left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4" xfId="0" applyNumberFormat="1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>
      <alignment horizontal="center" vertical="center"/>
    </xf>
    <xf numFmtId="0" fontId="0" fillId="20" borderId="0" xfId="0" applyFill="1" applyAlignment="1">
      <alignment horizontal="left" vertical="center"/>
    </xf>
    <xf numFmtId="0" fontId="5" fillId="26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6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173" fontId="2" fillId="0" borderId="29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27" borderId="26" xfId="0" applyFont="1" applyFill="1" applyBorder="1" applyAlignment="1">
      <alignment horizontal="left" vertical="center"/>
    </xf>
    <xf numFmtId="0" fontId="7" fillId="27" borderId="26" xfId="0" applyFont="1" applyFill="1" applyBorder="1" applyAlignment="1">
      <alignment horizontal="center" vertical="center"/>
    </xf>
    <xf numFmtId="0" fontId="6" fillId="27" borderId="26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26" borderId="20" xfId="0" applyFill="1" applyBorder="1" applyAlignment="1">
      <alignment horizontal="left" vertical="center"/>
    </xf>
    <xf numFmtId="0" fontId="0" fillId="26" borderId="21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3" fillId="24" borderId="26" xfId="0" applyFont="1" applyFill="1" applyBorder="1" applyAlignment="1">
      <alignment horizontal="center" vertical="center"/>
    </xf>
    <xf numFmtId="0" fontId="2" fillId="22" borderId="30" xfId="0" applyFont="1" applyFill="1" applyBorder="1" applyAlignment="1">
      <alignment horizontal="center" vertical="center"/>
    </xf>
    <xf numFmtId="0" fontId="2" fillId="22" borderId="31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27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28" borderId="20" xfId="0" applyFill="1" applyBorder="1" applyAlignment="1">
      <alignment horizontal="right" vertical="center"/>
    </xf>
    <xf numFmtId="0" fontId="0" fillId="28" borderId="25" xfId="0" applyFill="1" applyBorder="1" applyAlignment="1">
      <alignment horizontal="right" vertical="center"/>
    </xf>
    <xf numFmtId="0" fontId="0" fillId="26" borderId="22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6" fillId="22" borderId="22" xfId="0" applyFont="1" applyFill="1" applyBorder="1" applyAlignment="1">
      <alignment horizontal="center" vertical="center"/>
    </xf>
    <xf numFmtId="0" fontId="26" fillId="22" borderId="31" xfId="0" applyFont="1" applyFill="1" applyBorder="1" applyAlignment="1">
      <alignment horizontal="center" vertical="center"/>
    </xf>
    <xf numFmtId="0" fontId="26" fillId="22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419100</xdr:colOff>
      <xdr:row>3</xdr:row>
      <xdr:rowOff>123825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</xdr:row>
      <xdr:rowOff>38100</xdr:rowOff>
    </xdr:from>
    <xdr:to>
      <xdr:col>12</xdr:col>
      <xdr:colOff>419100</xdr:colOff>
      <xdr:row>3</xdr:row>
      <xdr:rowOff>133350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0955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1">
      <selection activeCell="R35" sqref="R35"/>
    </sheetView>
  </sheetViews>
  <sheetFormatPr defaultColWidth="9.140625" defaultRowHeight="12.75"/>
  <cols>
    <col min="1" max="1" width="1.7109375" style="0" customWidth="1"/>
    <col min="2" max="2" width="6.8515625" style="1" customWidth="1"/>
    <col min="3" max="3" width="6.00390625" style="1" customWidth="1"/>
    <col min="4" max="4" width="2.421875" style="1" customWidth="1"/>
    <col min="5" max="5" width="22.8515625" style="10" customWidth="1"/>
    <col min="6" max="6" width="4.00390625" style="1" customWidth="1"/>
    <col min="7" max="7" width="1.421875" style="1" customWidth="1"/>
    <col min="8" max="8" width="5.8515625" style="1" customWidth="1"/>
    <col min="9" max="9" width="8.28125" style="1" customWidth="1"/>
    <col min="10" max="10" width="7.7109375" style="1" customWidth="1"/>
    <col min="11" max="11" width="7.8515625" style="1" customWidth="1"/>
    <col min="12" max="12" width="8.28125" style="1" customWidth="1"/>
    <col min="13" max="13" width="7.00390625" style="1" customWidth="1"/>
    <col min="14" max="15" width="1.7109375" style="0" customWidth="1"/>
  </cols>
  <sheetData>
    <row r="1" spans="1:15" ht="13.5" thickBot="1">
      <c r="A1" s="70"/>
      <c r="B1" s="71"/>
      <c r="C1" s="71"/>
      <c r="D1" s="71"/>
      <c r="E1" s="72"/>
      <c r="F1" s="71"/>
      <c r="G1" s="71"/>
      <c r="H1" s="71"/>
      <c r="I1" s="71"/>
      <c r="J1" s="71"/>
      <c r="K1" s="71"/>
      <c r="L1" s="71"/>
      <c r="M1" s="71"/>
      <c r="N1" s="70"/>
      <c r="O1" s="70"/>
    </row>
    <row r="2" spans="1:15" ht="12" customHeight="1">
      <c r="A2" s="70"/>
      <c r="B2" s="3"/>
      <c r="C2" s="76"/>
      <c r="D2" s="76"/>
      <c r="E2" s="76"/>
      <c r="F2" s="77"/>
      <c r="G2" s="77"/>
      <c r="H2" s="77"/>
      <c r="I2" s="77"/>
      <c r="J2" s="78"/>
      <c r="K2" s="78"/>
      <c r="L2" s="78" t="s">
        <v>0</v>
      </c>
      <c r="M2" s="6"/>
      <c r="N2" s="70"/>
      <c r="O2" s="70"/>
    </row>
    <row r="3" spans="1:15" ht="12" customHeight="1">
      <c r="A3" s="70"/>
      <c r="B3" s="4"/>
      <c r="C3" s="79" t="s">
        <v>1</v>
      </c>
      <c r="D3" s="79"/>
      <c r="E3" s="79"/>
      <c r="F3" s="79"/>
      <c r="G3" s="79"/>
      <c r="H3" s="79"/>
      <c r="I3" s="79"/>
      <c r="J3" s="80"/>
      <c r="K3" s="80"/>
      <c r="L3" s="91" t="s">
        <v>758</v>
      </c>
      <c r="M3" s="7"/>
      <c r="N3" s="70"/>
      <c r="O3" s="70"/>
    </row>
    <row r="4" spans="1:15" ht="12" customHeight="1" thickBot="1">
      <c r="A4" s="70"/>
      <c r="B4" s="5"/>
      <c r="C4" s="81" t="s">
        <v>2</v>
      </c>
      <c r="D4" s="81"/>
      <c r="E4" s="81"/>
      <c r="F4" s="81"/>
      <c r="G4" s="81"/>
      <c r="H4" s="81"/>
      <c r="I4" s="81"/>
      <c r="J4" s="82"/>
      <c r="K4" s="82"/>
      <c r="L4" s="82" t="s">
        <v>9</v>
      </c>
      <c r="M4" s="8"/>
      <c r="N4" s="70"/>
      <c r="O4" s="70"/>
    </row>
    <row r="5" spans="1:15" ht="12" customHeight="1">
      <c r="A5" s="70"/>
      <c r="B5" s="88"/>
      <c r="C5" s="89"/>
      <c r="D5" s="89"/>
      <c r="E5" s="39" t="s">
        <v>518</v>
      </c>
      <c r="F5" s="41" t="s">
        <v>524</v>
      </c>
      <c r="G5" s="136" t="str">
        <f>VLOOKUP(F5,Leden!K2:L4,2,FALSE)</f>
        <v>DISTRICTFINALE</v>
      </c>
      <c r="H5" s="137"/>
      <c r="I5" s="137"/>
      <c r="J5" s="137"/>
      <c r="K5" s="134" t="s">
        <v>759</v>
      </c>
      <c r="L5" s="134"/>
      <c r="M5" s="135"/>
      <c r="N5" s="70"/>
      <c r="O5" s="70"/>
    </row>
    <row r="6" spans="1:15" ht="12" customHeight="1" thickBot="1">
      <c r="A6" s="70"/>
      <c r="B6" s="90"/>
      <c r="C6" s="74" t="s">
        <v>735</v>
      </c>
      <c r="D6" s="2"/>
      <c r="E6" s="75" t="str">
        <f>VLOOKUP(C6,Leden!F2:G14,2,FALSE)</f>
        <v>K.BC.ARGOS WESTV.</v>
      </c>
      <c r="F6" s="138" t="s">
        <v>760</v>
      </c>
      <c r="G6" s="139"/>
      <c r="H6" s="139"/>
      <c r="I6" s="140"/>
      <c r="J6" s="141"/>
      <c r="K6" s="73" t="s">
        <v>523</v>
      </c>
      <c r="L6" s="38"/>
      <c r="M6" s="40"/>
      <c r="N6" s="70"/>
      <c r="O6" s="70"/>
    </row>
    <row r="7" spans="1:15" ht="5.25" customHeight="1" thickBot="1">
      <c r="A7" s="70"/>
      <c r="B7" s="29"/>
      <c r="C7" s="27"/>
      <c r="D7" s="27"/>
      <c r="E7" s="28"/>
      <c r="F7" s="27"/>
      <c r="G7" s="27"/>
      <c r="H7" s="27"/>
      <c r="I7" s="27"/>
      <c r="J7" s="27"/>
      <c r="K7" s="27"/>
      <c r="L7" s="27"/>
      <c r="M7" s="30"/>
      <c r="N7" s="70"/>
      <c r="O7" s="70"/>
    </row>
    <row r="8" spans="1:15" ht="12" customHeight="1">
      <c r="A8" s="70"/>
      <c r="B8" s="31"/>
      <c r="C8" s="32"/>
      <c r="D8" s="32"/>
      <c r="E8" s="33"/>
      <c r="F8" s="37"/>
      <c r="G8" s="32"/>
      <c r="H8" s="42" t="s">
        <v>520</v>
      </c>
      <c r="I8" s="43" t="s">
        <v>521</v>
      </c>
      <c r="J8" s="46" t="s">
        <v>523</v>
      </c>
      <c r="K8" s="48">
        <v>0.9</v>
      </c>
      <c r="L8" s="51"/>
      <c r="M8" s="53"/>
      <c r="N8" s="70"/>
      <c r="O8" s="70"/>
    </row>
    <row r="9" spans="1:15" ht="12" customHeight="1" thickBot="1">
      <c r="A9" s="70"/>
      <c r="B9" s="34"/>
      <c r="C9" s="35"/>
      <c r="D9" s="35"/>
      <c r="E9" s="36"/>
      <c r="F9" s="9"/>
      <c r="G9" s="35"/>
      <c r="H9" s="44" t="s">
        <v>520</v>
      </c>
      <c r="I9" s="45" t="s">
        <v>522</v>
      </c>
      <c r="J9" s="47" t="s">
        <v>523</v>
      </c>
      <c r="K9" s="49">
        <v>1.29</v>
      </c>
      <c r="L9" s="52"/>
      <c r="M9" s="54"/>
      <c r="N9" s="70"/>
      <c r="O9" s="70"/>
    </row>
    <row r="10" spans="1:15" ht="15" customHeight="1" thickBot="1">
      <c r="A10" s="70"/>
      <c r="B10" s="83">
        <v>1</v>
      </c>
      <c r="C10" s="50">
        <v>8349</v>
      </c>
      <c r="D10" s="84"/>
      <c r="E10" s="85" t="str">
        <f>IF(LEN(C10)&gt;0,VLOOKUP(C10,Leden!A:D,2,FALSE),"")</f>
        <v>CLAERHOUT Bernard</v>
      </c>
      <c r="F10" s="86"/>
      <c r="G10" s="86"/>
      <c r="H10" s="86"/>
      <c r="I10" s="87" t="str">
        <f>IF(LEN(C10)&gt;0,VLOOKUP(C10,Leden!A:E,3,FALSE),"")</f>
        <v>KBCAW</v>
      </c>
      <c r="J10" s="86"/>
      <c r="K10" s="86"/>
      <c r="L10" s="86"/>
      <c r="M10" s="113"/>
      <c r="N10" s="70"/>
      <c r="O10" s="70"/>
    </row>
    <row r="11" spans="1:15" ht="15" customHeight="1">
      <c r="A11" s="70"/>
      <c r="B11" s="12"/>
      <c r="C11" s="11"/>
      <c r="D11" s="11"/>
      <c r="E11" s="13"/>
      <c r="F11" s="130" t="s">
        <v>4</v>
      </c>
      <c r="G11" s="131"/>
      <c r="H11" s="125" t="s">
        <v>756</v>
      </c>
      <c r="I11" s="129" t="s">
        <v>7</v>
      </c>
      <c r="J11" s="129" t="s">
        <v>5</v>
      </c>
      <c r="K11" s="129" t="s">
        <v>6</v>
      </c>
      <c r="L11" s="125" t="s">
        <v>757</v>
      </c>
      <c r="M11" s="127" t="s">
        <v>8</v>
      </c>
      <c r="N11" s="70"/>
      <c r="O11" s="70"/>
    </row>
    <row r="12" spans="1:15" ht="15" customHeight="1" thickBot="1">
      <c r="A12" s="70"/>
      <c r="B12" s="12"/>
      <c r="C12" s="11"/>
      <c r="D12" s="11"/>
      <c r="E12" s="13"/>
      <c r="F12" s="132"/>
      <c r="G12" s="133"/>
      <c r="H12" s="126"/>
      <c r="I12" s="126"/>
      <c r="J12" s="126"/>
      <c r="K12" s="126"/>
      <c r="L12" s="126"/>
      <c r="M12" s="128"/>
      <c r="N12" s="70"/>
      <c r="O12" s="70"/>
    </row>
    <row r="13" spans="1:15" ht="15" customHeight="1">
      <c r="A13" s="70"/>
      <c r="B13" s="142">
        <v>6</v>
      </c>
      <c r="C13" s="95">
        <v>9144</v>
      </c>
      <c r="D13" s="96">
        <v>1</v>
      </c>
      <c r="E13" s="97" t="str">
        <f>IF(LEN(C13)&gt;0,VLOOKUP(C13,Leden!A:E,2,FALSE),"")</f>
        <v>D'HAENENS Seraphin</v>
      </c>
      <c r="F13" s="114">
        <v>1</v>
      </c>
      <c r="G13" s="115"/>
      <c r="H13" s="96">
        <v>0</v>
      </c>
      <c r="I13" s="96">
        <v>6</v>
      </c>
      <c r="J13" s="96">
        <v>20</v>
      </c>
      <c r="K13" s="98">
        <f>IF(J13&gt;0,I13/J13,"")</f>
        <v>0.3</v>
      </c>
      <c r="L13" s="96">
        <v>2</v>
      </c>
      <c r="M13" s="99" t="str">
        <f>IF(LEN(J13)&gt;0,IF(K13&lt;$K$8,"OG",IF(K13&gt;$K$9,"PR","MG")),"")</f>
        <v>OG</v>
      </c>
      <c r="N13" s="70"/>
      <c r="O13" s="70"/>
    </row>
    <row r="14" spans="1:15" ht="15" customHeight="1">
      <c r="A14" s="70"/>
      <c r="B14" s="143"/>
      <c r="C14" s="146">
        <v>9262</v>
      </c>
      <c r="D14" s="100">
        <v>2</v>
      </c>
      <c r="E14" s="101" t="s">
        <v>642</v>
      </c>
      <c r="F14" s="116">
        <v>5</v>
      </c>
      <c r="G14" s="117"/>
      <c r="H14" s="102">
        <v>0</v>
      </c>
      <c r="I14" s="100">
        <v>17</v>
      </c>
      <c r="J14" s="100">
        <v>24</v>
      </c>
      <c r="K14" s="103">
        <f>IF(J14&gt;0,I14/J14,"")</f>
        <v>0.7083333333333334</v>
      </c>
      <c r="L14" s="100">
        <v>4</v>
      </c>
      <c r="M14" s="104" t="str">
        <f>IF(LEN(J14)&gt;0,IF(K14&lt;$K$8,"OG",IF(K14&gt;$K$9,"PR","MG")),"")</f>
        <v>OG</v>
      </c>
      <c r="N14" s="70"/>
      <c r="O14" s="70"/>
    </row>
    <row r="15" spans="1:15" ht="15" customHeight="1">
      <c r="A15" s="70"/>
      <c r="B15" s="143"/>
      <c r="C15" s="94">
        <v>8066</v>
      </c>
      <c r="D15" s="100">
        <v>3</v>
      </c>
      <c r="E15" s="101" t="str">
        <f>IF(LEN(C15)&gt;0,VLOOKUP(C15,Leden!A:E,2,FALSE),"")</f>
        <v>VANDERHAUWAERT Christian</v>
      </c>
      <c r="F15" s="116">
        <v>9</v>
      </c>
      <c r="G15" s="117"/>
      <c r="H15" s="102">
        <v>0</v>
      </c>
      <c r="I15" s="100">
        <v>18</v>
      </c>
      <c r="J15" s="100">
        <v>26</v>
      </c>
      <c r="K15" s="103">
        <f>IF(J15&gt;0,I15/J15,"")</f>
        <v>0.6923076923076923</v>
      </c>
      <c r="L15" s="100">
        <v>3</v>
      </c>
      <c r="M15" s="104" t="str">
        <f>IF(LEN(J15)&gt;0,IF(K15&lt;$K$8,"OG",IF(K15&gt;$K$9,"PR","MG")),"")</f>
        <v>OG</v>
      </c>
      <c r="N15" s="70"/>
      <c r="O15" s="70"/>
    </row>
    <row r="16" spans="1:15" ht="15" customHeight="1" thickBot="1">
      <c r="A16" s="70"/>
      <c r="B16" s="144"/>
      <c r="C16" s="93">
        <v>9070</v>
      </c>
      <c r="D16" s="105">
        <v>4</v>
      </c>
      <c r="E16" s="106" t="str">
        <f>IF(LEN(C16)&gt;0,VLOOKUP(C16,Leden!A:E,2,FALSE),"")</f>
        <v>CALUWAERTS Frederik</v>
      </c>
      <c r="F16" s="118">
        <v>10</v>
      </c>
      <c r="G16" s="119"/>
      <c r="H16" s="123">
        <v>2</v>
      </c>
      <c r="I16" s="100">
        <v>20</v>
      </c>
      <c r="J16" s="100">
        <v>34</v>
      </c>
      <c r="K16" s="103">
        <f>IF(J16&gt;0,I16/J16,"")</f>
        <v>0.5882352941176471</v>
      </c>
      <c r="L16" s="100">
        <v>3</v>
      </c>
      <c r="M16" s="104" t="str">
        <f>IF(LEN(J16)&gt;0,IF(K16&lt;$K$8,"OG",IF(K16&gt;$K$9,"PR","MG")),"")</f>
        <v>OG</v>
      </c>
      <c r="N16" s="70"/>
      <c r="O16" s="70"/>
    </row>
    <row r="17" spans="1:15" ht="15" customHeight="1" thickBot="1">
      <c r="A17" s="70"/>
      <c r="B17" s="14"/>
      <c r="C17" s="107"/>
      <c r="D17" s="107"/>
      <c r="E17" s="108"/>
      <c r="F17" s="107"/>
      <c r="G17" s="107"/>
      <c r="H17" s="124">
        <f>SUM(H13:H16)</f>
        <v>2</v>
      </c>
      <c r="I17" s="109">
        <f>IF(SUM(I13:I16)&gt;0,SUM(I13:I16),"")</f>
        <v>61</v>
      </c>
      <c r="J17" s="109">
        <f>IF(SUM(J13:J16)&gt;0,SUM(J13:J16),"")</f>
        <v>104</v>
      </c>
      <c r="K17" s="110">
        <f>IF(LEN(J17)&gt;0,I17/J17,"")</f>
        <v>0.5865384615384616</v>
      </c>
      <c r="L17" s="109">
        <f>IF(LEN(L13)&gt;0,MAX(L13:L16),"")</f>
        <v>4</v>
      </c>
      <c r="M17" s="111" t="str">
        <f>IF(LEN(J17)&gt;0,IF(K17&lt;$K$8,"OG",IF(K17&gt;$K$9,"PR","MG")),"")</f>
        <v>OG</v>
      </c>
      <c r="N17" s="70"/>
      <c r="O17" s="70"/>
    </row>
    <row r="18" spans="1:15" ht="2.25" customHeight="1" thickBot="1">
      <c r="A18" s="70"/>
      <c r="B18" s="14"/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70"/>
      <c r="O18" s="70"/>
    </row>
    <row r="19" spans="1:15" ht="15" customHeight="1" thickBot="1">
      <c r="A19" s="70"/>
      <c r="B19" s="83">
        <f>B10+1</f>
        <v>2</v>
      </c>
      <c r="C19" s="50">
        <v>7318</v>
      </c>
      <c r="D19" s="84"/>
      <c r="E19" s="85" t="str">
        <f>IF(LEN(C19)&gt;0,VLOOKUP(C19,Leden!A:D,2,FALSE),"")</f>
        <v>CARDON Eric</v>
      </c>
      <c r="F19" s="86"/>
      <c r="G19" s="86"/>
      <c r="H19" s="86"/>
      <c r="I19" s="87" t="str">
        <f>IF(LEN(C19)&gt;0,VLOOKUP(C19,Leden!A:E,3,FALSE),"")</f>
        <v>KBCAW</v>
      </c>
      <c r="J19" s="86"/>
      <c r="K19" s="86"/>
      <c r="L19" s="86"/>
      <c r="M19" s="113"/>
      <c r="N19" s="70"/>
      <c r="O19" s="70"/>
    </row>
    <row r="20" spans="1:15" ht="15" customHeight="1">
      <c r="A20" s="70"/>
      <c r="B20" s="12"/>
      <c r="C20" s="11"/>
      <c r="D20" s="11"/>
      <c r="E20" s="13"/>
      <c r="F20" s="130" t="s">
        <v>4</v>
      </c>
      <c r="G20" s="131"/>
      <c r="H20" s="125" t="s">
        <v>756</v>
      </c>
      <c r="I20" s="129" t="s">
        <v>7</v>
      </c>
      <c r="J20" s="129" t="s">
        <v>5</v>
      </c>
      <c r="K20" s="129" t="s">
        <v>6</v>
      </c>
      <c r="L20" s="125" t="s">
        <v>757</v>
      </c>
      <c r="M20" s="127" t="s">
        <v>8</v>
      </c>
      <c r="N20" s="70"/>
      <c r="O20" s="70"/>
    </row>
    <row r="21" spans="1:15" ht="15" customHeight="1" thickBot="1">
      <c r="A21" s="70"/>
      <c r="B21" s="12"/>
      <c r="C21" s="11"/>
      <c r="D21" s="11"/>
      <c r="E21" s="13"/>
      <c r="F21" s="132"/>
      <c r="G21" s="133"/>
      <c r="H21" s="126"/>
      <c r="I21" s="126"/>
      <c r="J21" s="126"/>
      <c r="K21" s="126"/>
      <c r="L21" s="126"/>
      <c r="M21" s="128"/>
      <c r="N21" s="70"/>
      <c r="O21" s="70"/>
    </row>
    <row r="22" spans="1:15" ht="15" customHeight="1">
      <c r="A22" s="70"/>
      <c r="B22" s="142">
        <v>3</v>
      </c>
      <c r="C22" s="145">
        <v>9262</v>
      </c>
      <c r="D22" s="96">
        <v>1</v>
      </c>
      <c r="E22" s="97" t="s">
        <v>642</v>
      </c>
      <c r="F22" s="114">
        <v>3</v>
      </c>
      <c r="G22" s="115"/>
      <c r="H22" s="96">
        <v>2</v>
      </c>
      <c r="I22" s="96">
        <v>20</v>
      </c>
      <c r="J22" s="96">
        <v>28</v>
      </c>
      <c r="K22" s="98">
        <f>IF(J22&gt;0,I22/J22,"")</f>
        <v>0.7142857142857143</v>
      </c>
      <c r="L22" s="96">
        <v>3</v>
      </c>
      <c r="M22" s="99" t="str">
        <f>IF(LEN(J22)&gt;0,IF(K22&lt;$K$8,"OG",IF(K22&gt;$K$9,"PR","MG")),"")</f>
        <v>OG</v>
      </c>
      <c r="N22" s="70"/>
      <c r="O22" s="70"/>
    </row>
    <row r="23" spans="1:15" ht="15" customHeight="1">
      <c r="A23" s="70"/>
      <c r="B23" s="143"/>
      <c r="C23" s="94">
        <v>8066</v>
      </c>
      <c r="D23" s="100">
        <v>2</v>
      </c>
      <c r="E23" s="101" t="str">
        <f>IF(LEN(C23)&gt;0,VLOOKUP(C23,Leden!A:E,2,FALSE),"")</f>
        <v>VANDERHAUWAERT Christian</v>
      </c>
      <c r="F23" s="116">
        <v>4</v>
      </c>
      <c r="G23" s="120"/>
      <c r="H23" s="100">
        <v>0</v>
      </c>
      <c r="I23" s="100">
        <v>12</v>
      </c>
      <c r="J23" s="100">
        <v>15</v>
      </c>
      <c r="K23" s="103">
        <f>IF(J23&gt;0,I23/J23,"")</f>
        <v>0.8</v>
      </c>
      <c r="L23" s="100">
        <v>3</v>
      </c>
      <c r="M23" s="104" t="str">
        <f>IF(LEN(J23)&gt;0,IF(K23&lt;$K$8,"OG",IF(K23&gt;$K$9,"PR","MG")),"")</f>
        <v>OG</v>
      </c>
      <c r="N23" s="70"/>
      <c r="O23" s="70"/>
    </row>
    <row r="24" spans="1:15" ht="15" customHeight="1">
      <c r="A24" s="70"/>
      <c r="B24" s="143"/>
      <c r="C24" s="94">
        <v>9070</v>
      </c>
      <c r="D24" s="100">
        <v>3</v>
      </c>
      <c r="E24" s="101" t="str">
        <f>IF(LEN(C24)&gt;0,VLOOKUP(C24,Leden!A:E,2,FALSE),"")</f>
        <v>CALUWAERTS Frederik</v>
      </c>
      <c r="F24" s="116">
        <v>8</v>
      </c>
      <c r="G24" s="120"/>
      <c r="H24" s="100">
        <v>0</v>
      </c>
      <c r="I24" s="100">
        <v>14</v>
      </c>
      <c r="J24" s="100">
        <v>17</v>
      </c>
      <c r="K24" s="103">
        <f>IF(J24&gt;0,I24/J24,"")</f>
        <v>0.8235294117647058</v>
      </c>
      <c r="L24" s="100">
        <v>3</v>
      </c>
      <c r="M24" s="104" t="str">
        <f>IF(LEN(J24)&gt;0,IF(K24&lt;$K$8,"OG",IF(K24&gt;$K$9,"PR","MG")),"")</f>
        <v>OG</v>
      </c>
      <c r="N24" s="70"/>
      <c r="O24" s="70"/>
    </row>
    <row r="25" spans="1:15" ht="15" customHeight="1" thickBot="1">
      <c r="A25" s="70"/>
      <c r="B25" s="144"/>
      <c r="C25" s="93">
        <v>9144</v>
      </c>
      <c r="D25" s="105">
        <v>4</v>
      </c>
      <c r="E25" s="106" t="str">
        <f>IF(LEN(C25)&gt;0,VLOOKUP(C25,Leden!A:E,2,FALSE),"")</f>
        <v>D'HAENENS Seraphin</v>
      </c>
      <c r="F25" s="118">
        <v>12</v>
      </c>
      <c r="G25" s="121"/>
      <c r="H25" s="122">
        <v>2</v>
      </c>
      <c r="I25" s="100">
        <v>20</v>
      </c>
      <c r="J25" s="100">
        <v>16</v>
      </c>
      <c r="K25" s="103">
        <f>IF(J25&gt;0,I25/J25,"")</f>
        <v>1.25</v>
      </c>
      <c r="L25" s="100">
        <v>4</v>
      </c>
      <c r="M25" s="104" t="str">
        <f>IF(LEN(J25)&gt;0,IF(K25&lt;$K$8,"OG",IF(K25&gt;$K$9,"PR","MG")),"")</f>
        <v>MG</v>
      </c>
      <c r="N25" s="70"/>
      <c r="O25" s="70"/>
    </row>
    <row r="26" spans="1:15" ht="15" customHeight="1" thickBot="1">
      <c r="A26" s="70"/>
      <c r="B26" s="14"/>
      <c r="C26" s="107"/>
      <c r="D26" s="107"/>
      <c r="E26" s="108"/>
      <c r="F26" s="107"/>
      <c r="G26" s="107"/>
      <c r="H26" s="124">
        <f>SUM(H22:H25)</f>
        <v>4</v>
      </c>
      <c r="I26" s="109">
        <f>IF(SUM(I22:I25)&gt;0,SUM(I22:I25),"")</f>
        <v>66</v>
      </c>
      <c r="J26" s="109">
        <f>IF(SUM(J22:J25)&gt;0,SUM(J22:J25),"")</f>
        <v>76</v>
      </c>
      <c r="K26" s="110">
        <f>IF(LEN(J26)&gt;0,I26/J26,"")</f>
        <v>0.868421052631579</v>
      </c>
      <c r="L26" s="109">
        <f>IF(LEN(L22)&gt;0,MAX(L22:L25),"")</f>
        <v>4</v>
      </c>
      <c r="M26" s="111" t="str">
        <f>IF(LEN(J26)&gt;0,IF(K26&lt;$K$8,"OG",IF(K26&gt;$K$9,"PR","MG")),"")</f>
        <v>OG</v>
      </c>
      <c r="N26" s="70"/>
      <c r="O26" s="70"/>
    </row>
    <row r="27" spans="1:15" ht="2.25" customHeight="1" thickBot="1">
      <c r="A27" s="70"/>
      <c r="B27" s="14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69"/>
      <c r="N27" s="70"/>
      <c r="O27" s="70"/>
    </row>
    <row r="28" spans="1:15" ht="15" customHeight="1" thickBot="1">
      <c r="A28" s="70"/>
      <c r="B28" s="83">
        <f>B19+1</f>
        <v>3</v>
      </c>
      <c r="C28" s="50">
        <v>9144</v>
      </c>
      <c r="D28" s="84"/>
      <c r="E28" s="85" t="str">
        <f>IF(LEN(C28)&gt;0,VLOOKUP(C28,Leden!A:D,2,FALSE),"")</f>
        <v>D'HAENENS Seraphin</v>
      </c>
      <c r="F28" s="86"/>
      <c r="G28" s="86"/>
      <c r="H28" s="86"/>
      <c r="I28" s="87" t="str">
        <f>IF(LEN(C28)&gt;0,VLOOKUP(C28,Leden!A:E,3,FALSE),"")</f>
        <v>ED</v>
      </c>
      <c r="J28" s="86"/>
      <c r="K28" s="86"/>
      <c r="L28" s="86"/>
      <c r="M28" s="113"/>
      <c r="N28" s="70"/>
      <c r="O28" s="70"/>
    </row>
    <row r="29" spans="1:15" ht="15" customHeight="1">
      <c r="A29" s="70"/>
      <c r="B29" s="12"/>
      <c r="C29" s="11"/>
      <c r="D29" s="11"/>
      <c r="E29" s="13"/>
      <c r="F29" s="130" t="s">
        <v>4</v>
      </c>
      <c r="G29" s="131"/>
      <c r="H29" s="125" t="s">
        <v>756</v>
      </c>
      <c r="I29" s="129" t="s">
        <v>7</v>
      </c>
      <c r="J29" s="129" t="s">
        <v>5</v>
      </c>
      <c r="K29" s="129" t="s">
        <v>6</v>
      </c>
      <c r="L29" s="125" t="s">
        <v>757</v>
      </c>
      <c r="M29" s="127" t="s">
        <v>8</v>
      </c>
      <c r="N29" s="70"/>
      <c r="O29" s="70"/>
    </row>
    <row r="30" spans="1:15" ht="15" customHeight="1" thickBot="1">
      <c r="A30" s="70"/>
      <c r="B30" s="12"/>
      <c r="C30" s="11"/>
      <c r="D30" s="11"/>
      <c r="E30" s="13"/>
      <c r="F30" s="132"/>
      <c r="G30" s="133"/>
      <c r="H30" s="126"/>
      <c r="I30" s="126"/>
      <c r="J30" s="126"/>
      <c r="K30" s="126"/>
      <c r="L30" s="126"/>
      <c r="M30" s="128"/>
      <c r="N30" s="70"/>
      <c r="O30" s="70"/>
    </row>
    <row r="31" spans="1:15" ht="15" customHeight="1">
      <c r="A31" s="70"/>
      <c r="B31" s="142">
        <v>2</v>
      </c>
      <c r="C31" s="95">
        <v>8349</v>
      </c>
      <c r="D31" s="96">
        <v>1</v>
      </c>
      <c r="E31" s="97" t="str">
        <f>IF(LEN(C31)&gt;0,VLOOKUP(C31,Leden!A:E,2,FALSE),"")</f>
        <v>CLAERHOUT Bernard</v>
      </c>
      <c r="F31" s="114">
        <v>1</v>
      </c>
      <c r="G31" s="115"/>
      <c r="H31" s="96">
        <v>2</v>
      </c>
      <c r="I31" s="96">
        <v>20</v>
      </c>
      <c r="J31" s="96">
        <v>20</v>
      </c>
      <c r="K31" s="98">
        <f>IF(J31&gt;0,I31/J31,"")</f>
        <v>1</v>
      </c>
      <c r="L31" s="96">
        <v>6</v>
      </c>
      <c r="M31" s="99" t="str">
        <f>IF(LEN(J31)&gt;0,IF(K31&lt;$K$8,"OG",IF(K31&gt;$K$9,"PR","MG")),"")</f>
        <v>MG</v>
      </c>
      <c r="N31" s="70"/>
      <c r="O31" s="70"/>
    </row>
    <row r="32" spans="1:15" ht="15" customHeight="1">
      <c r="A32" s="70"/>
      <c r="B32" s="143"/>
      <c r="C32" s="94">
        <v>9070</v>
      </c>
      <c r="D32" s="100">
        <v>2</v>
      </c>
      <c r="E32" s="101" t="str">
        <f>IF(LEN(C32)&gt;0,VLOOKUP(C32,Leden!A:E,2,FALSE),"")</f>
        <v>CALUWAERTS Frederik</v>
      </c>
      <c r="F32" s="116">
        <v>6</v>
      </c>
      <c r="G32" s="120"/>
      <c r="H32" s="100">
        <v>0</v>
      </c>
      <c r="I32" s="100">
        <v>15</v>
      </c>
      <c r="J32" s="100">
        <v>25</v>
      </c>
      <c r="K32" s="103">
        <f>IF(J32&gt;0,I32/J32,"")</f>
        <v>0.6</v>
      </c>
      <c r="L32" s="100">
        <v>3</v>
      </c>
      <c r="M32" s="104" t="str">
        <f>IF(LEN(J32)&gt;0,IF(K32&lt;$K$8,"OG",IF(K32&gt;$K$9,"PR","MG")),"")</f>
        <v>OG</v>
      </c>
      <c r="N32" s="70"/>
      <c r="O32" s="70"/>
    </row>
    <row r="33" spans="1:15" ht="15" customHeight="1">
      <c r="A33" s="70"/>
      <c r="B33" s="143"/>
      <c r="C33" s="146">
        <v>9262</v>
      </c>
      <c r="D33" s="100">
        <v>3</v>
      </c>
      <c r="E33" s="101" t="s">
        <v>642</v>
      </c>
      <c r="F33" s="116">
        <v>7</v>
      </c>
      <c r="G33" s="120"/>
      <c r="H33" s="100">
        <v>2</v>
      </c>
      <c r="I33" s="100">
        <v>20</v>
      </c>
      <c r="J33" s="100">
        <v>18</v>
      </c>
      <c r="K33" s="103">
        <f>IF(J33&gt;0,I33/J33,"")</f>
        <v>1.1111111111111112</v>
      </c>
      <c r="L33" s="100">
        <v>4</v>
      </c>
      <c r="M33" s="104" t="str">
        <f>IF(LEN(J33)&gt;0,IF(K33&lt;$K$8,"OG",IF(K33&gt;$K$9,"PR","MG")),"")</f>
        <v>MG</v>
      </c>
      <c r="N33" s="70"/>
      <c r="O33" s="70"/>
    </row>
    <row r="34" spans="1:15" ht="15" customHeight="1" thickBot="1">
      <c r="A34" s="70"/>
      <c r="B34" s="144"/>
      <c r="C34" s="93">
        <v>7318</v>
      </c>
      <c r="D34" s="105">
        <v>4</v>
      </c>
      <c r="E34" s="106" t="str">
        <f>IF(LEN(C34)&gt;0,VLOOKUP(C34,Leden!A:E,2,FALSE),"")</f>
        <v>CARDON Eric</v>
      </c>
      <c r="F34" s="118">
        <v>12</v>
      </c>
      <c r="G34" s="121"/>
      <c r="H34" s="122">
        <v>0</v>
      </c>
      <c r="I34" s="100">
        <v>16</v>
      </c>
      <c r="J34" s="100">
        <v>16</v>
      </c>
      <c r="K34" s="103">
        <f>IF(J34&gt;0,I34/J34,"")</f>
        <v>1</v>
      </c>
      <c r="L34" s="100">
        <v>3</v>
      </c>
      <c r="M34" s="104" t="str">
        <f>IF(LEN(J34)&gt;0,IF(K34&lt;$K$8,"OG",IF(K34&gt;$K$9,"PR","MG")),"")</f>
        <v>MG</v>
      </c>
      <c r="N34" s="70"/>
      <c r="O34" s="70"/>
    </row>
    <row r="35" spans="1:15" ht="15" customHeight="1" thickBot="1">
      <c r="A35" s="70"/>
      <c r="B35" s="14"/>
      <c r="C35" s="107"/>
      <c r="D35" s="107"/>
      <c r="E35" s="108"/>
      <c r="F35" s="107"/>
      <c r="G35" s="107"/>
      <c r="H35" s="124">
        <f>SUM(H31:H34)</f>
        <v>4</v>
      </c>
      <c r="I35" s="109">
        <f>IF(SUM(I31:I34)&gt;0,SUM(I31:I34),"")</f>
        <v>71</v>
      </c>
      <c r="J35" s="109">
        <f>IF(SUM(J31:J34)&gt;0,SUM(J31:J34),"")</f>
        <v>79</v>
      </c>
      <c r="K35" s="110">
        <v>0.89</v>
      </c>
      <c r="L35" s="109">
        <f>IF(LEN(L31)&gt;0,MAX(L31:L34),"")</f>
        <v>6</v>
      </c>
      <c r="M35" s="111" t="str">
        <f>IF(LEN(J35)&gt;0,IF(K35&lt;$K$8,"OG",IF(K35&gt;$K$9,"PR","MG")),"")</f>
        <v>OG</v>
      </c>
      <c r="N35" s="70"/>
      <c r="O35" s="70"/>
    </row>
    <row r="36" spans="1:15" ht="2.25" customHeight="1" thickBot="1">
      <c r="A36" s="70"/>
      <c r="B36" s="14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70"/>
      <c r="O36" s="70"/>
    </row>
    <row r="37" spans="1:15" ht="15" customHeight="1" thickBot="1">
      <c r="A37" s="70"/>
      <c r="B37" s="83">
        <f>B28+1</f>
        <v>4</v>
      </c>
      <c r="C37" s="50">
        <v>8066</v>
      </c>
      <c r="D37" s="84"/>
      <c r="E37" s="85" t="str">
        <f>IF(LEN(C37)&gt;0,VLOOKUP(C37,Leden!A:D,2,FALSE),"")</f>
        <v>VANDERHAUWAERT Christian</v>
      </c>
      <c r="F37" s="86"/>
      <c r="G37" s="86"/>
      <c r="H37" s="86"/>
      <c r="I37" s="87" t="str">
        <f>IF(LEN(C37)&gt;0,VLOOKUP(C37,Leden!A:E,3,FALSE),"")</f>
        <v>GM</v>
      </c>
      <c r="J37" s="86"/>
      <c r="K37" s="86"/>
      <c r="L37" s="86"/>
      <c r="M37" s="113"/>
      <c r="N37" s="70"/>
      <c r="O37" s="70"/>
    </row>
    <row r="38" spans="1:15" ht="15" customHeight="1">
      <c r="A38" s="70"/>
      <c r="B38" s="12"/>
      <c r="C38" s="11"/>
      <c r="D38" s="11"/>
      <c r="E38" s="13"/>
      <c r="F38" s="130" t="s">
        <v>4</v>
      </c>
      <c r="G38" s="131"/>
      <c r="H38" s="125" t="s">
        <v>756</v>
      </c>
      <c r="I38" s="129" t="s">
        <v>7</v>
      </c>
      <c r="J38" s="129" t="s">
        <v>5</v>
      </c>
      <c r="K38" s="129" t="s">
        <v>6</v>
      </c>
      <c r="L38" s="125" t="s">
        <v>757</v>
      </c>
      <c r="M38" s="127" t="s">
        <v>8</v>
      </c>
      <c r="N38" s="70"/>
      <c r="O38" s="70"/>
    </row>
    <row r="39" spans="1:15" ht="15" customHeight="1" thickBot="1">
      <c r="A39" s="70"/>
      <c r="B39" s="12"/>
      <c r="C39" s="11"/>
      <c r="D39" s="11"/>
      <c r="E39" s="13"/>
      <c r="F39" s="132"/>
      <c r="G39" s="133"/>
      <c r="H39" s="126"/>
      <c r="I39" s="126"/>
      <c r="J39" s="126"/>
      <c r="K39" s="126"/>
      <c r="L39" s="126"/>
      <c r="M39" s="128"/>
      <c r="N39" s="70"/>
      <c r="O39" s="70"/>
    </row>
    <row r="40" spans="1:15" ht="15" customHeight="1">
      <c r="A40" s="70"/>
      <c r="B40" s="142">
        <v>1</v>
      </c>
      <c r="C40" s="95">
        <v>9070</v>
      </c>
      <c r="D40" s="96">
        <v>1</v>
      </c>
      <c r="E40" s="97" t="str">
        <f>IF(LEN(C40)&gt;0,VLOOKUP(C40,Leden!A:E,2,FALSE),"")</f>
        <v>CALUWAERTS Frederik</v>
      </c>
      <c r="F40" s="114">
        <v>2</v>
      </c>
      <c r="G40" s="115"/>
      <c r="H40" s="96">
        <v>2</v>
      </c>
      <c r="I40" s="96">
        <v>20</v>
      </c>
      <c r="J40" s="96">
        <v>17</v>
      </c>
      <c r="K40" s="98">
        <f>IF(J40&gt;0,I40/J40,"")</f>
        <v>1.1764705882352942</v>
      </c>
      <c r="L40" s="96">
        <v>3</v>
      </c>
      <c r="M40" s="99" t="str">
        <f>IF(LEN(J40)&gt;0,IF(K40&lt;$K$8,"OG",IF(K40&gt;$K$9,"PR","MG")),"")</f>
        <v>MG</v>
      </c>
      <c r="N40" s="70"/>
      <c r="O40" s="70"/>
    </row>
    <row r="41" spans="1:15" ht="15" customHeight="1">
      <c r="A41" s="70"/>
      <c r="B41" s="143"/>
      <c r="C41" s="94">
        <v>7318</v>
      </c>
      <c r="D41" s="100">
        <v>2</v>
      </c>
      <c r="E41" s="101" t="str">
        <f>IF(LEN(C41)&gt;0,VLOOKUP(C41,Leden!A:E,2,FALSE),"")</f>
        <v>CARDON Eric</v>
      </c>
      <c r="F41" s="116">
        <v>4</v>
      </c>
      <c r="G41" s="120"/>
      <c r="H41" s="100">
        <v>2</v>
      </c>
      <c r="I41" s="100">
        <v>20</v>
      </c>
      <c r="J41" s="100">
        <v>15</v>
      </c>
      <c r="K41" s="103">
        <f>IF(J41&gt;0,I41/J41,"")</f>
        <v>1.3333333333333333</v>
      </c>
      <c r="L41" s="100">
        <v>5</v>
      </c>
      <c r="M41" s="104" t="str">
        <f>IF(LEN(J41)&gt;0,IF(K41&lt;$K$8,"OG",IF(K41&gt;$K$9,"PR","MG")),"")</f>
        <v>PR</v>
      </c>
      <c r="N41" s="70"/>
      <c r="O41" s="70"/>
    </row>
    <row r="42" spans="1:15" ht="15" customHeight="1">
      <c r="A42" s="70"/>
      <c r="B42" s="143"/>
      <c r="C42" s="94">
        <v>8349</v>
      </c>
      <c r="D42" s="100">
        <v>3</v>
      </c>
      <c r="E42" s="101" t="str">
        <f>IF(LEN(C42)&gt;0,VLOOKUP(C42,Leden!A:E,2,FALSE),"")</f>
        <v>CLAERHOUT Bernard</v>
      </c>
      <c r="F42" s="116">
        <v>9</v>
      </c>
      <c r="G42" s="120"/>
      <c r="H42" s="100">
        <v>2</v>
      </c>
      <c r="I42" s="100">
        <v>20</v>
      </c>
      <c r="J42" s="100">
        <v>26</v>
      </c>
      <c r="K42" s="103">
        <f>IF(J42&gt;0,I42/J42,"")</f>
        <v>0.7692307692307693</v>
      </c>
      <c r="L42" s="100">
        <v>4</v>
      </c>
      <c r="M42" s="104" t="str">
        <f>IF(LEN(J42)&gt;0,IF(K42&lt;$K$8,"OG",IF(K42&gt;$K$9,"PR","MG")),"")</f>
        <v>OG</v>
      </c>
      <c r="N42" s="70"/>
      <c r="O42" s="70"/>
    </row>
    <row r="43" spans="1:15" ht="15" customHeight="1" thickBot="1">
      <c r="A43" s="70"/>
      <c r="B43" s="144"/>
      <c r="C43" s="147">
        <v>9262</v>
      </c>
      <c r="D43" s="105">
        <v>4</v>
      </c>
      <c r="E43" s="106" t="s">
        <v>642</v>
      </c>
      <c r="F43" s="118">
        <v>11</v>
      </c>
      <c r="G43" s="121"/>
      <c r="H43" s="122">
        <v>0</v>
      </c>
      <c r="I43" s="100">
        <v>14</v>
      </c>
      <c r="J43" s="100">
        <v>24</v>
      </c>
      <c r="K43" s="103">
        <f>IF(J43&gt;0,I43/J43,"")</f>
        <v>0.5833333333333334</v>
      </c>
      <c r="L43" s="100">
        <v>3</v>
      </c>
      <c r="M43" s="104" t="str">
        <f>IF(LEN(J43)&gt;0,IF(K43&lt;$K$8,"OG",IF(K43&gt;$K$9,"PR","MG")),"")</f>
        <v>OG</v>
      </c>
      <c r="N43" s="70"/>
      <c r="O43" s="70"/>
    </row>
    <row r="44" spans="1:15" ht="15" customHeight="1" thickBot="1">
      <c r="A44" s="70"/>
      <c r="B44" s="14"/>
      <c r="C44" s="107"/>
      <c r="D44" s="107"/>
      <c r="E44" s="108"/>
      <c r="F44" s="107"/>
      <c r="G44" s="107"/>
      <c r="H44" s="124">
        <f>SUM(H40:H43)</f>
        <v>6</v>
      </c>
      <c r="I44" s="109">
        <f>IF(SUM(I40:I43)&gt;0,SUM(I40:I43),"")</f>
        <v>74</v>
      </c>
      <c r="J44" s="109">
        <f>IF(SUM(J40:J43)&gt;0,SUM(J40:J43),"")</f>
        <v>82</v>
      </c>
      <c r="K44" s="110">
        <f>IF(LEN(J44)&gt;0,I44/J44,"")</f>
        <v>0.9024390243902439</v>
      </c>
      <c r="L44" s="109">
        <f>IF(LEN(L40)&gt;0,MAX(L40:L43),"")</f>
        <v>5</v>
      </c>
      <c r="M44" s="111" t="str">
        <f>IF(LEN(J44)&gt;0,IF(K44&lt;$K$8,"OG",IF(K44&gt;$K$9,"PR","MG")),"")</f>
        <v>MG</v>
      </c>
      <c r="N44" s="70"/>
      <c r="O44" s="70"/>
    </row>
    <row r="45" spans="1:15" ht="2.25" customHeight="1" thickBot="1">
      <c r="A45" s="70"/>
      <c r="B45" s="14"/>
      <c r="C45" s="14"/>
      <c r="D45" s="14"/>
      <c r="E45" s="15"/>
      <c r="F45" s="14"/>
      <c r="G45" s="14"/>
      <c r="H45" s="14"/>
      <c r="I45" s="14"/>
      <c r="J45" s="14"/>
      <c r="K45" s="14"/>
      <c r="L45" s="14"/>
      <c r="M45" s="14"/>
      <c r="N45" s="70"/>
      <c r="O45" s="70"/>
    </row>
    <row r="46" spans="1:15" ht="15" customHeight="1" thickBot="1">
      <c r="A46" s="70"/>
      <c r="B46" s="83">
        <f>B37+1</f>
        <v>5</v>
      </c>
      <c r="C46" s="50">
        <v>9070</v>
      </c>
      <c r="D46" s="84"/>
      <c r="E46" s="85" t="str">
        <f>IF(LEN(C46)&gt;0,VLOOKUP(C46,Leden!A:D,2,FALSE),"")</f>
        <v>CALUWAERTS Frederik</v>
      </c>
      <c r="F46" s="86"/>
      <c r="G46" s="86"/>
      <c r="H46" s="86"/>
      <c r="I46" s="87" t="str">
        <f>IF(LEN(C46)&gt;0,VLOOKUP(C46,Leden!A:E,3,FALSE),"")</f>
        <v>UN</v>
      </c>
      <c r="J46" s="86"/>
      <c r="K46" s="86"/>
      <c r="L46" s="86"/>
      <c r="M46" s="113"/>
      <c r="N46" s="70"/>
      <c r="O46" s="70"/>
    </row>
    <row r="47" spans="1:15" ht="15" customHeight="1">
      <c r="A47" s="70"/>
      <c r="B47" s="12"/>
      <c r="C47" s="11"/>
      <c r="D47" s="11"/>
      <c r="E47" s="13"/>
      <c r="F47" s="130" t="s">
        <v>4</v>
      </c>
      <c r="G47" s="131"/>
      <c r="H47" s="125" t="s">
        <v>756</v>
      </c>
      <c r="I47" s="129" t="s">
        <v>7</v>
      </c>
      <c r="J47" s="129" t="s">
        <v>5</v>
      </c>
      <c r="K47" s="129" t="s">
        <v>6</v>
      </c>
      <c r="L47" s="125" t="s">
        <v>757</v>
      </c>
      <c r="M47" s="127" t="s">
        <v>8</v>
      </c>
      <c r="N47" s="70"/>
      <c r="O47" s="70"/>
    </row>
    <row r="48" spans="1:15" ht="15" customHeight="1" thickBot="1">
      <c r="A48" s="70"/>
      <c r="B48" s="12"/>
      <c r="C48" s="11"/>
      <c r="D48" s="11"/>
      <c r="E48" s="13"/>
      <c r="F48" s="132"/>
      <c r="G48" s="133"/>
      <c r="H48" s="126"/>
      <c r="I48" s="126"/>
      <c r="J48" s="126"/>
      <c r="K48" s="126"/>
      <c r="L48" s="126"/>
      <c r="M48" s="128"/>
      <c r="N48" s="70"/>
      <c r="O48" s="70"/>
    </row>
    <row r="49" spans="1:15" ht="15" customHeight="1">
      <c r="A49" s="70"/>
      <c r="B49" s="142">
        <v>4</v>
      </c>
      <c r="C49" s="95">
        <v>8066</v>
      </c>
      <c r="D49" s="96">
        <v>1</v>
      </c>
      <c r="E49" s="97" t="str">
        <f>IF(LEN(C49)&gt;0,VLOOKUP(C49,Leden!A:E,2,FALSE),"")</f>
        <v>VANDERHAUWAERT Christian</v>
      </c>
      <c r="F49" s="114">
        <v>2</v>
      </c>
      <c r="G49" s="115"/>
      <c r="H49" s="96">
        <v>0</v>
      </c>
      <c r="I49" s="96">
        <v>10</v>
      </c>
      <c r="J49" s="96">
        <v>17</v>
      </c>
      <c r="K49" s="98">
        <f>IF(J49&gt;0,I49/J49,"")</f>
        <v>0.5882352941176471</v>
      </c>
      <c r="L49" s="96">
        <v>3</v>
      </c>
      <c r="M49" s="99" t="str">
        <f>IF(LEN(J49)&gt;0,IF(K49&lt;$K$8,"OG",IF(K49&gt;$K$9,"PR","MG")),"")</f>
        <v>OG</v>
      </c>
      <c r="N49" s="70"/>
      <c r="O49" s="70"/>
    </row>
    <row r="50" spans="1:15" ht="15" customHeight="1">
      <c r="A50" s="70"/>
      <c r="B50" s="143"/>
      <c r="C50" s="94">
        <v>9144</v>
      </c>
      <c r="D50" s="100">
        <v>2</v>
      </c>
      <c r="E50" s="101" t="str">
        <f>IF(LEN(C50)&gt;0,VLOOKUP(C50,Leden!A:E,2,FALSE),"")</f>
        <v>D'HAENENS Seraphin</v>
      </c>
      <c r="F50" s="116">
        <v>6</v>
      </c>
      <c r="G50" s="120"/>
      <c r="H50" s="100">
        <v>2</v>
      </c>
      <c r="I50" s="100">
        <v>20</v>
      </c>
      <c r="J50" s="100">
        <v>25</v>
      </c>
      <c r="K50" s="103">
        <f>IF(J50&gt;0,I50/J50,"")</f>
        <v>0.8</v>
      </c>
      <c r="L50" s="100">
        <v>4</v>
      </c>
      <c r="M50" s="104" t="str">
        <f>IF(LEN(J50)&gt;0,IF(K50&lt;$K$8,"OG",IF(K50&gt;$K$9,"PR","MG")),"")</f>
        <v>OG</v>
      </c>
      <c r="N50" s="70"/>
      <c r="O50" s="70"/>
    </row>
    <row r="51" spans="1:15" ht="15" customHeight="1">
      <c r="A51" s="70"/>
      <c r="B51" s="143"/>
      <c r="C51" s="94">
        <v>7318</v>
      </c>
      <c r="D51" s="100">
        <v>3</v>
      </c>
      <c r="E51" s="101" t="str">
        <f>IF(LEN(C51)&gt;0,VLOOKUP(C51,Leden!A:E,2,FALSE),"")</f>
        <v>CARDON Eric</v>
      </c>
      <c r="F51" s="116">
        <v>8</v>
      </c>
      <c r="G51" s="120"/>
      <c r="H51" s="100">
        <v>2</v>
      </c>
      <c r="I51" s="100">
        <v>20</v>
      </c>
      <c r="J51" s="100">
        <v>17</v>
      </c>
      <c r="K51" s="103">
        <f>IF(J51&gt;0,I51/J51,"")</f>
        <v>1.1764705882352942</v>
      </c>
      <c r="L51" s="100">
        <v>4</v>
      </c>
      <c r="M51" s="104" t="str">
        <f>IF(LEN(J51)&gt;0,IF(K51&lt;$K$8,"OG",IF(K51&gt;$K$9,"PR","MG")),"")</f>
        <v>MG</v>
      </c>
      <c r="N51" s="70"/>
      <c r="O51" s="70"/>
    </row>
    <row r="52" spans="1:15" ht="15" customHeight="1" thickBot="1">
      <c r="A52" s="70"/>
      <c r="B52" s="144"/>
      <c r="C52" s="93">
        <v>8349</v>
      </c>
      <c r="D52" s="105">
        <v>4</v>
      </c>
      <c r="E52" s="106" t="str">
        <f>IF(LEN(C52)&gt;0,VLOOKUP(C52,Leden!A:E,2,FALSE),"")</f>
        <v>CLAERHOUT Bernard</v>
      </c>
      <c r="F52" s="118">
        <v>10</v>
      </c>
      <c r="G52" s="121"/>
      <c r="H52" s="122">
        <v>0</v>
      </c>
      <c r="I52" s="100">
        <v>14</v>
      </c>
      <c r="J52" s="100">
        <v>34</v>
      </c>
      <c r="K52" s="103">
        <f>IF(J52&gt;0,I52/J52,"")</f>
        <v>0.4117647058823529</v>
      </c>
      <c r="L52" s="100">
        <v>4</v>
      </c>
      <c r="M52" s="104" t="str">
        <f>IF(LEN(J52)&gt;0,IF(K52&lt;$K$8,"OG",IF(K52&gt;$K$9,"PR","MG")),"")</f>
        <v>OG</v>
      </c>
      <c r="N52" s="70"/>
      <c r="O52" s="70"/>
    </row>
    <row r="53" spans="1:15" ht="15" customHeight="1" thickBot="1">
      <c r="A53" s="70"/>
      <c r="B53" s="14"/>
      <c r="C53" s="107"/>
      <c r="D53" s="107"/>
      <c r="E53" s="108"/>
      <c r="F53" s="107"/>
      <c r="G53" s="107"/>
      <c r="H53" s="124">
        <f>SUM(H49:H52)</f>
        <v>4</v>
      </c>
      <c r="I53" s="109">
        <f>IF(SUM(I49:I52)&gt;0,SUM(I49:I52),"")</f>
        <v>64</v>
      </c>
      <c r="J53" s="109">
        <f>IF(SUM(J49:J52)&gt;0,SUM(J49:J52),"")</f>
        <v>93</v>
      </c>
      <c r="K53" s="110">
        <f>IF(LEN(J53)&gt;0,I53/J53,"")</f>
        <v>0.6881720430107527</v>
      </c>
      <c r="L53" s="109">
        <f>IF(LEN(L49)&gt;0,MAX(L49:L52),"")</f>
        <v>4</v>
      </c>
      <c r="M53" s="111" t="str">
        <f>IF(LEN(J53)&gt;0,IF(K53&lt;$K$8,"OG",IF(K53&gt;$K$9,"PR","MG")),"")</f>
        <v>OG</v>
      </c>
      <c r="N53" s="70"/>
      <c r="O53" s="70"/>
    </row>
    <row r="54" spans="1:15" ht="2.25" customHeight="1" thickBot="1">
      <c r="A54" s="70"/>
      <c r="B54" s="14"/>
      <c r="C54" s="14"/>
      <c r="D54" s="14"/>
      <c r="E54" s="15"/>
      <c r="F54" s="14"/>
      <c r="G54" s="14"/>
      <c r="H54" s="14"/>
      <c r="I54" s="14"/>
      <c r="J54" s="14"/>
      <c r="K54" s="14"/>
      <c r="L54" s="14"/>
      <c r="M54" s="14"/>
      <c r="N54" s="70"/>
      <c r="O54" s="70"/>
    </row>
    <row r="55" spans="1:15" ht="15" customHeight="1" thickBot="1">
      <c r="A55" s="70"/>
      <c r="B55" s="83">
        <f>B46+1</f>
        <v>6</v>
      </c>
      <c r="C55" s="92" t="s">
        <v>761</v>
      </c>
      <c r="D55" s="84"/>
      <c r="E55" s="85" t="s">
        <v>642</v>
      </c>
      <c r="F55" s="86"/>
      <c r="G55" s="86"/>
      <c r="H55" s="86"/>
      <c r="I55" s="87" t="s">
        <v>336</v>
      </c>
      <c r="J55" s="86"/>
      <c r="K55" s="86"/>
      <c r="L55" s="86"/>
      <c r="M55" s="113"/>
      <c r="N55" s="70"/>
      <c r="O55" s="70"/>
    </row>
    <row r="56" spans="1:15" ht="15" customHeight="1">
      <c r="A56" s="70"/>
      <c r="B56" s="12"/>
      <c r="C56" s="11"/>
      <c r="D56" s="11"/>
      <c r="E56" s="13"/>
      <c r="F56" s="130" t="s">
        <v>4</v>
      </c>
      <c r="G56" s="131"/>
      <c r="H56" s="125" t="s">
        <v>756</v>
      </c>
      <c r="I56" s="129" t="s">
        <v>7</v>
      </c>
      <c r="J56" s="129" t="s">
        <v>5</v>
      </c>
      <c r="K56" s="129" t="s">
        <v>6</v>
      </c>
      <c r="L56" s="125" t="s">
        <v>757</v>
      </c>
      <c r="M56" s="127" t="s">
        <v>8</v>
      </c>
      <c r="N56" s="70"/>
      <c r="O56" s="70"/>
    </row>
    <row r="57" spans="1:15" ht="15" customHeight="1" thickBot="1">
      <c r="A57" s="70"/>
      <c r="B57" s="12"/>
      <c r="C57" s="11"/>
      <c r="D57" s="11"/>
      <c r="E57" s="13"/>
      <c r="F57" s="132"/>
      <c r="G57" s="133"/>
      <c r="H57" s="126"/>
      <c r="I57" s="126"/>
      <c r="J57" s="126"/>
      <c r="K57" s="126"/>
      <c r="L57" s="126"/>
      <c r="M57" s="128"/>
      <c r="N57" s="70"/>
      <c r="O57" s="70"/>
    </row>
    <row r="58" spans="1:15" ht="15" customHeight="1">
      <c r="A58" s="70"/>
      <c r="B58" s="142">
        <v>5</v>
      </c>
      <c r="C58" s="95">
        <v>7318</v>
      </c>
      <c r="D58" s="96">
        <v>1</v>
      </c>
      <c r="E58" s="97" t="str">
        <f>IF(LEN(C58)&gt;0,VLOOKUP(C58,Leden!A:E,2,FALSE),"")</f>
        <v>CARDON Eric</v>
      </c>
      <c r="F58" s="114">
        <v>3</v>
      </c>
      <c r="G58" s="115"/>
      <c r="H58" s="96">
        <v>0</v>
      </c>
      <c r="I58" s="96">
        <v>7</v>
      </c>
      <c r="J58" s="96">
        <v>28</v>
      </c>
      <c r="K58" s="98">
        <f>IF(J58&gt;0,I58/J58,"")</f>
        <v>0.25</v>
      </c>
      <c r="L58" s="96">
        <v>1</v>
      </c>
      <c r="M58" s="112" t="str">
        <f>IF(LEN(J58)&gt;0,IF(K58&lt;$K$8,"OG",IF(K58&gt;$K$9,"PR","MG")),"")</f>
        <v>OG</v>
      </c>
      <c r="N58" s="70"/>
      <c r="O58" s="70"/>
    </row>
    <row r="59" spans="1:15" ht="15" customHeight="1">
      <c r="A59" s="70"/>
      <c r="B59" s="143"/>
      <c r="C59" s="94">
        <v>8349</v>
      </c>
      <c r="D59" s="100">
        <v>2</v>
      </c>
      <c r="E59" s="101" t="str">
        <f>IF(LEN(C59)&gt;0,VLOOKUP(C59,Leden!A:E,2,FALSE),"")</f>
        <v>CLAERHOUT Bernard</v>
      </c>
      <c r="F59" s="116">
        <v>5</v>
      </c>
      <c r="G59" s="120"/>
      <c r="H59" s="100">
        <v>2</v>
      </c>
      <c r="I59" s="100">
        <v>20</v>
      </c>
      <c r="J59" s="100">
        <v>24</v>
      </c>
      <c r="K59" s="103">
        <f>IF(J59&gt;0,I59/J59,"")</f>
        <v>0.8333333333333334</v>
      </c>
      <c r="L59" s="100">
        <v>4</v>
      </c>
      <c r="M59" s="104" t="str">
        <f>IF(LEN(J59)&gt;0,IF(K59&lt;$K$8,"OG",IF(K59&gt;$K$9,"PR","MG")),"")</f>
        <v>OG</v>
      </c>
      <c r="N59" s="70"/>
      <c r="O59" s="70"/>
    </row>
    <row r="60" spans="1:15" ht="15" customHeight="1">
      <c r="A60" s="70"/>
      <c r="B60" s="143"/>
      <c r="C60" s="94">
        <v>9144</v>
      </c>
      <c r="D60" s="100">
        <v>3</v>
      </c>
      <c r="E60" s="101" t="str">
        <f>IF(LEN(C60)&gt;0,VLOOKUP(C60,Leden!A:E,2,FALSE),"")</f>
        <v>D'HAENENS Seraphin</v>
      </c>
      <c r="F60" s="116">
        <v>7</v>
      </c>
      <c r="G60" s="120"/>
      <c r="H60" s="100">
        <v>0</v>
      </c>
      <c r="I60" s="100">
        <v>7</v>
      </c>
      <c r="J60" s="100">
        <v>18</v>
      </c>
      <c r="K60" s="103">
        <f>IF(J60&gt;0,I60/J60,"")</f>
        <v>0.3888888888888889</v>
      </c>
      <c r="L60" s="100">
        <v>2</v>
      </c>
      <c r="M60" s="104" t="str">
        <f>IF(LEN(J60)&gt;0,IF(K60&lt;$K$8,"OG",IF(K60&gt;$K$9,"PR","MG")),"")</f>
        <v>OG</v>
      </c>
      <c r="N60" s="70"/>
      <c r="O60" s="70"/>
    </row>
    <row r="61" spans="1:15" ht="15" customHeight="1" thickBot="1">
      <c r="A61" s="70"/>
      <c r="B61" s="144"/>
      <c r="C61" s="93">
        <v>8066</v>
      </c>
      <c r="D61" s="105">
        <v>4</v>
      </c>
      <c r="E61" s="106" t="str">
        <f>IF(LEN(C61)&gt;0,VLOOKUP(C61,Leden!A:E,2,FALSE),"")</f>
        <v>VANDERHAUWAERT Christian</v>
      </c>
      <c r="F61" s="118">
        <v>11</v>
      </c>
      <c r="G61" s="121"/>
      <c r="H61" s="122">
        <v>2</v>
      </c>
      <c r="I61" s="100">
        <v>20</v>
      </c>
      <c r="J61" s="100">
        <v>24</v>
      </c>
      <c r="K61" s="103">
        <f>IF(J61&gt;0,I61/J61,"")</f>
        <v>0.8333333333333334</v>
      </c>
      <c r="L61" s="100">
        <v>3</v>
      </c>
      <c r="M61" s="104" t="str">
        <f>IF(LEN(J61)&gt;0,IF(K61&lt;$K$8,"OG",IF(K61&gt;$K$9,"PR","MG")),"")</f>
        <v>OG</v>
      </c>
      <c r="N61" s="70"/>
      <c r="O61" s="70"/>
    </row>
    <row r="62" spans="1:15" ht="15" customHeight="1" thickBot="1">
      <c r="A62" s="70"/>
      <c r="B62" s="14"/>
      <c r="C62" s="107"/>
      <c r="D62" s="107"/>
      <c r="E62" s="108"/>
      <c r="F62" s="107"/>
      <c r="G62" s="107"/>
      <c r="H62" s="124">
        <f>SUM(H58:H61)</f>
        <v>4</v>
      </c>
      <c r="I62" s="109">
        <f>IF(SUM(I58:I61)&gt;0,SUM(I58:I61),"")</f>
        <v>54</v>
      </c>
      <c r="J62" s="109">
        <f>IF(SUM(J58:J61)&gt;0,SUM(J58:J61),"")</f>
        <v>94</v>
      </c>
      <c r="K62" s="110">
        <f>IF(LEN(J62)&gt;0,I62/J62,"")</f>
        <v>0.574468085106383</v>
      </c>
      <c r="L62" s="109">
        <f>IF(LEN(L58)&gt;0,MAX(L58:L61),"")</f>
        <v>4</v>
      </c>
      <c r="M62" s="111" t="str">
        <f>IF(LEN(J62)&gt;0,IF(K62&lt;$K$8,"OG",IF(K62&gt;$K$9,"PR","MG")),"")</f>
        <v>OG</v>
      </c>
      <c r="N62" s="70"/>
      <c r="O62" s="70"/>
    </row>
    <row r="63" spans="1:15" ht="2.25" customHeight="1">
      <c r="A63" s="70"/>
      <c r="B63" s="14"/>
      <c r="C63" s="14"/>
      <c r="D63" s="14"/>
      <c r="E63" s="15"/>
      <c r="F63" s="14"/>
      <c r="G63" s="14"/>
      <c r="H63" s="14"/>
      <c r="I63" s="14"/>
      <c r="J63" s="14"/>
      <c r="K63" s="14"/>
      <c r="L63" s="14"/>
      <c r="M63" s="14"/>
      <c r="N63" s="70"/>
      <c r="O63" s="70"/>
    </row>
    <row r="64" spans="1:15" ht="12.75">
      <c r="A64" s="70"/>
      <c r="B64" s="71"/>
      <c r="C64" s="71"/>
      <c r="D64" s="71"/>
      <c r="E64" s="72"/>
      <c r="F64" s="71"/>
      <c r="G64" s="71"/>
      <c r="H64" s="71"/>
      <c r="I64" s="71"/>
      <c r="J64" s="71"/>
      <c r="K64" s="71"/>
      <c r="L64" s="71"/>
      <c r="M64" s="71"/>
      <c r="N64" s="70"/>
      <c r="O64" s="70"/>
    </row>
    <row r="65" spans="1:15" ht="12.75">
      <c r="A65" s="70"/>
      <c r="B65" s="71"/>
      <c r="C65" s="71"/>
      <c r="D65" s="71"/>
      <c r="E65" s="72"/>
      <c r="F65" s="71"/>
      <c r="G65" s="71"/>
      <c r="H65" s="71"/>
      <c r="I65" s="71"/>
      <c r="J65" s="71"/>
      <c r="K65" s="71"/>
      <c r="L65" s="71"/>
      <c r="M65" s="71"/>
      <c r="N65" s="70"/>
      <c r="O65" s="70"/>
    </row>
  </sheetData>
  <sheetProtection/>
  <mergeCells count="53">
    <mergeCell ref="B58:B61"/>
    <mergeCell ref="B49:B52"/>
    <mergeCell ref="B40:B43"/>
    <mergeCell ref="B31:B34"/>
    <mergeCell ref="B13:B16"/>
    <mergeCell ref="F38:G39"/>
    <mergeCell ref="F29:G30"/>
    <mergeCell ref="F20:G21"/>
    <mergeCell ref="B22:B25"/>
    <mergeCell ref="F56:G57"/>
    <mergeCell ref="F6:H6"/>
    <mergeCell ref="I6:J6"/>
    <mergeCell ref="M20:M21"/>
    <mergeCell ref="K20:K21"/>
    <mergeCell ref="J20:J21"/>
    <mergeCell ref="I20:I21"/>
    <mergeCell ref="K11:K12"/>
    <mergeCell ref="J11:J12"/>
    <mergeCell ref="H11:H12"/>
    <mergeCell ref="K5:M5"/>
    <mergeCell ref="G5:J5"/>
    <mergeCell ref="I11:I12"/>
    <mergeCell ref="M11:M12"/>
    <mergeCell ref="M38:M39"/>
    <mergeCell ref="H29:H30"/>
    <mergeCell ref="I29:I30"/>
    <mergeCell ref="J29:J30"/>
    <mergeCell ref="K29:K30"/>
    <mergeCell ref="H38:H39"/>
    <mergeCell ref="I38:I39"/>
    <mergeCell ref="M29:M30"/>
    <mergeCell ref="F11:F12"/>
    <mergeCell ref="G11:G12"/>
    <mergeCell ref="H20:H21"/>
    <mergeCell ref="L20:L21"/>
    <mergeCell ref="L11:L12"/>
    <mergeCell ref="L29:L30"/>
    <mergeCell ref="J38:J39"/>
    <mergeCell ref="K38:K39"/>
    <mergeCell ref="L38:L39"/>
    <mergeCell ref="F47:G48"/>
    <mergeCell ref="L47:L48"/>
    <mergeCell ref="M47:M48"/>
    <mergeCell ref="H47:H48"/>
    <mergeCell ref="I47:I48"/>
    <mergeCell ref="J47:J48"/>
    <mergeCell ref="K47:K48"/>
    <mergeCell ref="L56:L57"/>
    <mergeCell ref="M56:M57"/>
    <mergeCell ref="H56:H57"/>
    <mergeCell ref="I56:I57"/>
    <mergeCell ref="J56:J57"/>
    <mergeCell ref="K56:K57"/>
  </mergeCells>
  <printOptions/>
  <pageMargins left="1.1811023622047245" right="0" top="0.3937007874015748" bottom="0.3937007874015748" header="0" footer="0"/>
  <pageSetup fitToHeight="1" fitToWidth="1" horizontalDpi="600" verticalDpi="600" orientation="portrait" paperSize="9" scale="96" r:id="rId2"/>
  <headerFooter alignWithMargins="0">
    <oddFooter>&amp;R&amp;"Arial,Vet"&amp;8&amp;F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zoomScalePageLayoutView="0" workbookViewId="0" topLeftCell="A1">
      <selection activeCell="K2" sqref="K2:L4"/>
    </sheetView>
  </sheetViews>
  <sheetFormatPr defaultColWidth="9.140625" defaultRowHeight="12.75"/>
  <cols>
    <col min="1" max="1" width="5.00390625" style="61" customWidth="1"/>
    <col min="2" max="2" width="23.28125" style="0" customWidth="1"/>
    <col min="3" max="3" width="6.00390625" style="62" customWidth="1"/>
    <col min="4" max="4" width="6.00390625" style="17" customWidth="1"/>
    <col min="5" max="5" width="8.8515625" style="0" customWidth="1"/>
  </cols>
  <sheetData>
    <row r="1" spans="1:4" ht="12.75">
      <c r="A1" s="55"/>
      <c r="B1" s="56"/>
      <c r="C1" s="57"/>
      <c r="D1" s="16" t="s">
        <v>21</v>
      </c>
    </row>
    <row r="2" spans="1:12" ht="12.75">
      <c r="A2" s="55">
        <v>4158</v>
      </c>
      <c r="B2" s="56" t="s">
        <v>13</v>
      </c>
      <c r="C2" s="57" t="s">
        <v>11</v>
      </c>
      <c r="D2" s="16"/>
      <c r="F2" s="63" t="s">
        <v>727</v>
      </c>
      <c r="G2" s="19" t="s">
        <v>728</v>
      </c>
      <c r="K2" s="63" t="s">
        <v>751</v>
      </c>
      <c r="L2" s="19" t="s">
        <v>752</v>
      </c>
    </row>
    <row r="3" spans="1:12" ht="12.75">
      <c r="A3" s="55">
        <v>4126</v>
      </c>
      <c r="B3" s="56" t="s">
        <v>12</v>
      </c>
      <c r="C3" s="57" t="s">
        <v>11</v>
      </c>
      <c r="D3" s="16"/>
      <c r="F3" s="63" t="s">
        <v>729</v>
      </c>
      <c r="G3" s="19" t="s">
        <v>730</v>
      </c>
      <c r="K3" s="63" t="s">
        <v>524</v>
      </c>
      <c r="L3" s="19" t="s">
        <v>753</v>
      </c>
    </row>
    <row r="4" spans="1:12" ht="12.75">
      <c r="A4" s="55">
        <v>4644</v>
      </c>
      <c r="B4" s="56" t="s">
        <v>14</v>
      </c>
      <c r="C4" s="57" t="s">
        <v>11</v>
      </c>
      <c r="D4" s="16"/>
      <c r="F4" s="63" t="s">
        <v>731</v>
      </c>
      <c r="G4" s="19" t="s">
        <v>732</v>
      </c>
      <c r="K4" s="63" t="s">
        <v>754</v>
      </c>
      <c r="L4" s="19" t="s">
        <v>755</v>
      </c>
    </row>
    <row r="5" spans="1:7" ht="12.75">
      <c r="A5" s="55">
        <v>6399</v>
      </c>
      <c r="B5" s="56" t="s">
        <v>15</v>
      </c>
      <c r="C5" s="57" t="s">
        <v>11</v>
      </c>
      <c r="D5" s="16"/>
      <c r="F5" s="63" t="s">
        <v>729</v>
      </c>
      <c r="G5" s="19" t="s">
        <v>733</v>
      </c>
    </row>
    <row r="6" spans="1:7" ht="12.75">
      <c r="A6" s="55">
        <v>6678</v>
      </c>
      <c r="B6" s="56" t="s">
        <v>16</v>
      </c>
      <c r="C6" s="57" t="s">
        <v>11</v>
      </c>
      <c r="D6" s="16"/>
      <c r="F6" s="63" t="s">
        <v>519</v>
      </c>
      <c r="G6" s="19" t="s">
        <v>734</v>
      </c>
    </row>
    <row r="7" spans="1:7" ht="12.75">
      <c r="A7" s="55">
        <v>6680</v>
      </c>
      <c r="B7" s="56" t="s">
        <v>17</v>
      </c>
      <c r="C7" s="57" t="s">
        <v>11</v>
      </c>
      <c r="D7" s="16"/>
      <c r="F7" s="63" t="s">
        <v>735</v>
      </c>
      <c r="G7" s="19" t="s">
        <v>736</v>
      </c>
    </row>
    <row r="8" spans="1:7" ht="12.75">
      <c r="A8" s="55">
        <v>7462</v>
      </c>
      <c r="B8" s="56" t="s">
        <v>18</v>
      </c>
      <c r="C8" s="57" t="s">
        <v>11</v>
      </c>
      <c r="D8" s="16"/>
      <c r="F8" s="63" t="s">
        <v>737</v>
      </c>
      <c r="G8" s="19" t="s">
        <v>738</v>
      </c>
    </row>
    <row r="9" spans="1:7" ht="12.75">
      <c r="A9" s="55">
        <v>4187</v>
      </c>
      <c r="B9" s="56" t="s">
        <v>19</v>
      </c>
      <c r="C9" s="57" t="s">
        <v>11</v>
      </c>
      <c r="D9" s="16"/>
      <c r="F9" s="63" t="s">
        <v>739</v>
      </c>
      <c r="G9" s="19" t="s">
        <v>740</v>
      </c>
    </row>
    <row r="10" spans="1:7" ht="12.75">
      <c r="A10" s="55">
        <v>8881</v>
      </c>
      <c r="B10" s="56" t="s">
        <v>20</v>
      </c>
      <c r="C10" s="57" t="s">
        <v>11</v>
      </c>
      <c r="D10" s="16"/>
      <c r="F10" s="63" t="s">
        <v>741</v>
      </c>
      <c r="G10" s="19" t="s">
        <v>742</v>
      </c>
    </row>
    <row r="11" spans="1:7" ht="12.75">
      <c r="A11" s="55">
        <v>4071</v>
      </c>
      <c r="B11" s="56" t="s">
        <v>525</v>
      </c>
      <c r="C11" s="57" t="s">
        <v>11</v>
      </c>
      <c r="D11" s="16"/>
      <c r="F11" s="63" t="s">
        <v>743</v>
      </c>
      <c r="G11" s="19" t="s">
        <v>744</v>
      </c>
    </row>
    <row r="12" spans="1:7" ht="12.75">
      <c r="A12" s="55"/>
      <c r="B12" s="56"/>
      <c r="C12" s="57"/>
      <c r="D12" s="16"/>
      <c r="F12" s="63" t="s">
        <v>745</v>
      </c>
      <c r="G12" s="19" t="s">
        <v>746</v>
      </c>
    </row>
    <row r="13" spans="1:7" ht="12.75">
      <c r="A13" s="55">
        <v>4100</v>
      </c>
      <c r="B13" s="56" t="s">
        <v>22</v>
      </c>
      <c r="C13" s="57" t="s">
        <v>392</v>
      </c>
      <c r="D13" s="16"/>
      <c r="F13" s="63" t="s">
        <v>747</v>
      </c>
      <c r="G13" s="19" t="s">
        <v>748</v>
      </c>
    </row>
    <row r="14" spans="1:7" ht="12.75">
      <c r="A14" s="55">
        <v>4522</v>
      </c>
      <c r="B14" s="56" t="s">
        <v>23</v>
      </c>
      <c r="C14" s="57" t="s">
        <v>392</v>
      </c>
      <c r="D14" s="16"/>
      <c r="F14" s="63" t="s">
        <v>749</v>
      </c>
      <c r="G14" s="19" t="s">
        <v>750</v>
      </c>
    </row>
    <row r="15" spans="1:4" ht="12.75">
      <c r="A15" s="55">
        <v>5178</v>
      </c>
      <c r="B15" s="56" t="s">
        <v>24</v>
      </c>
      <c r="C15" s="57" t="s">
        <v>392</v>
      </c>
      <c r="D15" s="16"/>
    </row>
    <row r="16" spans="1:4" ht="12.75">
      <c r="A16" s="55">
        <v>7121</v>
      </c>
      <c r="B16" s="56" t="s">
        <v>25</v>
      </c>
      <c r="C16" s="57" t="s">
        <v>392</v>
      </c>
      <c r="D16" s="16"/>
    </row>
    <row r="17" spans="1:4" ht="12.75">
      <c r="A17" s="55">
        <v>7678</v>
      </c>
      <c r="B17" s="56" t="s">
        <v>26</v>
      </c>
      <c r="C17" s="57" t="s">
        <v>392</v>
      </c>
      <c r="D17" s="16"/>
    </row>
    <row r="18" spans="1:4" ht="12.75">
      <c r="A18" s="55"/>
      <c r="B18" s="56"/>
      <c r="C18" s="57"/>
      <c r="D18" s="16"/>
    </row>
    <row r="19" spans="1:4" ht="12.75">
      <c r="A19" s="55">
        <v>4184</v>
      </c>
      <c r="B19" s="56" t="s">
        <v>51</v>
      </c>
      <c r="C19" s="57" t="s">
        <v>50</v>
      </c>
      <c r="D19" s="16"/>
    </row>
    <row r="20" spans="1:4" ht="12.75">
      <c r="A20" s="55">
        <v>4185</v>
      </c>
      <c r="B20" s="56" t="s">
        <v>52</v>
      </c>
      <c r="C20" s="57" t="s">
        <v>50</v>
      </c>
      <c r="D20" s="16"/>
    </row>
    <row r="21" spans="1:4" ht="12.75">
      <c r="A21" s="55">
        <v>4188</v>
      </c>
      <c r="B21" s="56" t="s">
        <v>53</v>
      </c>
      <c r="C21" s="57" t="s">
        <v>50</v>
      </c>
      <c r="D21" s="16"/>
    </row>
    <row r="22" spans="1:4" ht="12.75">
      <c r="A22" s="55">
        <v>5682</v>
      </c>
      <c r="B22" s="56" t="s">
        <v>532</v>
      </c>
      <c r="C22" s="57" t="s">
        <v>50</v>
      </c>
      <c r="D22" s="16"/>
    </row>
    <row r="23" spans="1:4" ht="12.75">
      <c r="A23" s="55">
        <v>7465</v>
      </c>
      <c r="B23" s="56" t="s">
        <v>54</v>
      </c>
      <c r="C23" s="57" t="s">
        <v>50</v>
      </c>
      <c r="D23" s="16"/>
    </row>
    <row r="24" spans="1:4" ht="12.75">
      <c r="A24" s="55"/>
      <c r="B24" s="56"/>
      <c r="C24" s="57"/>
      <c r="D24" s="16"/>
    </row>
    <row r="25" spans="1:4" ht="12.75">
      <c r="A25" s="58">
        <v>1376</v>
      </c>
      <c r="B25" s="59" t="s">
        <v>27</v>
      </c>
      <c r="C25" s="21" t="s">
        <v>28</v>
      </c>
      <c r="D25" s="16"/>
    </row>
    <row r="26" spans="1:4" ht="12.75">
      <c r="A26" s="60">
        <v>4143</v>
      </c>
      <c r="B26" s="24" t="s">
        <v>526</v>
      </c>
      <c r="C26" s="21" t="s">
        <v>28</v>
      </c>
      <c r="D26" s="16"/>
    </row>
    <row r="27" spans="1:4" ht="12.75">
      <c r="A27" s="60">
        <v>4192</v>
      </c>
      <c r="B27" s="24" t="s">
        <v>527</v>
      </c>
      <c r="C27" s="21" t="s">
        <v>28</v>
      </c>
      <c r="D27" s="16"/>
    </row>
    <row r="28" spans="1:4" ht="12.75">
      <c r="A28" s="58">
        <v>5500</v>
      </c>
      <c r="B28" s="59" t="s">
        <v>29</v>
      </c>
      <c r="C28" s="21" t="s">
        <v>28</v>
      </c>
      <c r="D28" s="16"/>
    </row>
    <row r="29" spans="1:4" ht="12.75">
      <c r="A29" s="58">
        <v>6402</v>
      </c>
      <c r="B29" s="20" t="s">
        <v>30</v>
      </c>
      <c r="C29" s="21" t="s">
        <v>28</v>
      </c>
      <c r="D29" s="16"/>
    </row>
    <row r="30" spans="1:4" ht="12.75">
      <c r="A30" s="58">
        <v>7679</v>
      </c>
      <c r="B30" s="59" t="s">
        <v>528</v>
      </c>
      <c r="C30" s="21" t="s">
        <v>28</v>
      </c>
      <c r="D30" s="16"/>
    </row>
    <row r="31" spans="1:4" ht="12.75">
      <c r="A31" s="58">
        <v>8045</v>
      </c>
      <c r="B31" s="59" t="s">
        <v>31</v>
      </c>
      <c r="C31" s="21" t="s">
        <v>28</v>
      </c>
      <c r="D31" s="16"/>
    </row>
    <row r="32" spans="1:4" ht="12.75">
      <c r="A32" s="58">
        <v>8094</v>
      </c>
      <c r="B32" s="24" t="s">
        <v>529</v>
      </c>
      <c r="C32" s="21" t="s">
        <v>28</v>
      </c>
      <c r="D32" s="16"/>
    </row>
    <row r="33" spans="1:4" ht="12.75">
      <c r="A33" s="60">
        <v>8417</v>
      </c>
      <c r="B33" s="24" t="s">
        <v>32</v>
      </c>
      <c r="C33" s="21" t="s">
        <v>28</v>
      </c>
      <c r="D33" s="16"/>
    </row>
    <row r="34" spans="1:4" ht="12.75">
      <c r="A34" s="58">
        <v>8472</v>
      </c>
      <c r="B34" s="59" t="s">
        <v>33</v>
      </c>
      <c r="C34" s="21" t="s">
        <v>28</v>
      </c>
      <c r="D34" s="16"/>
    </row>
    <row r="35" spans="1:4" ht="12.75">
      <c r="A35" s="58">
        <v>9059</v>
      </c>
      <c r="B35" s="59" t="s">
        <v>530</v>
      </c>
      <c r="C35" s="21" t="s">
        <v>28</v>
      </c>
      <c r="D35" s="16"/>
    </row>
    <row r="36" spans="1:4" ht="12.75">
      <c r="A36" s="58">
        <v>6189</v>
      </c>
      <c r="B36" s="24" t="s">
        <v>609</v>
      </c>
      <c r="C36" s="21" t="s">
        <v>28</v>
      </c>
      <c r="D36" s="16"/>
    </row>
    <row r="38" spans="1:4" ht="12.75">
      <c r="A38" s="58">
        <v>4097</v>
      </c>
      <c r="B38" s="59" t="s">
        <v>35</v>
      </c>
      <c r="C38" s="21" t="s">
        <v>34</v>
      </c>
      <c r="D38" s="16"/>
    </row>
    <row r="39" spans="1:4" ht="12.75">
      <c r="A39" s="58">
        <v>4119</v>
      </c>
      <c r="B39" s="59" t="s">
        <v>36</v>
      </c>
      <c r="C39" s="21" t="s">
        <v>34</v>
      </c>
      <c r="D39" s="16"/>
    </row>
    <row r="40" spans="1:4" ht="12.75">
      <c r="A40" s="58">
        <v>4122</v>
      </c>
      <c r="B40" s="59" t="s">
        <v>37</v>
      </c>
      <c r="C40" s="21" t="s">
        <v>34</v>
      </c>
      <c r="D40" s="16"/>
    </row>
    <row r="41" spans="1:4" ht="12.75">
      <c r="A41" s="58">
        <v>4133</v>
      </c>
      <c r="B41" s="59" t="s">
        <v>38</v>
      </c>
      <c r="C41" s="21" t="s">
        <v>34</v>
      </c>
      <c r="D41" s="16"/>
    </row>
    <row r="42" spans="1:4" ht="12.75">
      <c r="A42" s="58">
        <v>7010</v>
      </c>
      <c r="B42" s="59" t="s">
        <v>40</v>
      </c>
      <c r="C42" s="21" t="s">
        <v>34</v>
      </c>
      <c r="D42" s="16"/>
    </row>
    <row r="43" spans="1:4" ht="12.75">
      <c r="A43" s="58">
        <v>7287</v>
      </c>
      <c r="B43" s="59" t="s">
        <v>41</v>
      </c>
      <c r="C43" s="21" t="s">
        <v>34</v>
      </c>
      <c r="D43" s="16"/>
    </row>
    <row r="44" spans="1:4" ht="12.75">
      <c r="A44" s="58">
        <v>8046</v>
      </c>
      <c r="B44" s="59" t="s">
        <v>42</v>
      </c>
      <c r="C44" s="21" t="s">
        <v>34</v>
      </c>
      <c r="D44" s="16"/>
    </row>
    <row r="45" spans="1:4" ht="12.75">
      <c r="A45" s="58">
        <v>8668</v>
      </c>
      <c r="B45" s="59" t="s">
        <v>43</v>
      </c>
      <c r="C45" s="21" t="s">
        <v>34</v>
      </c>
      <c r="D45" s="16"/>
    </row>
    <row r="46" spans="1:4" ht="12.75">
      <c r="A46" s="58">
        <v>8883</v>
      </c>
      <c r="B46" s="59" t="s">
        <v>44</v>
      </c>
      <c r="C46" s="21" t="s">
        <v>34</v>
      </c>
      <c r="D46" s="16"/>
    </row>
    <row r="47" spans="1:4" ht="12.75">
      <c r="A47" s="63">
        <v>6074</v>
      </c>
      <c r="B47" s="19" t="s">
        <v>531</v>
      </c>
      <c r="C47" s="21" t="s">
        <v>34</v>
      </c>
      <c r="D47" s="16"/>
    </row>
    <row r="48" spans="1:4" ht="12.75">
      <c r="A48" s="58">
        <v>9253</v>
      </c>
      <c r="B48" s="20" t="s">
        <v>610</v>
      </c>
      <c r="C48" s="21" t="s">
        <v>34</v>
      </c>
      <c r="D48" s="16" t="s">
        <v>21</v>
      </c>
    </row>
    <row r="50" spans="1:4" ht="12.75">
      <c r="A50" s="58">
        <v>4162</v>
      </c>
      <c r="B50" s="59" t="s">
        <v>45</v>
      </c>
      <c r="C50" s="21" t="s">
        <v>46</v>
      </c>
      <c r="D50" s="16"/>
    </row>
    <row r="51" spans="1:4" ht="12.75">
      <c r="A51" s="58">
        <v>4167</v>
      </c>
      <c r="B51" s="59" t="s">
        <v>49</v>
      </c>
      <c r="C51" s="21" t="s">
        <v>46</v>
      </c>
      <c r="D51" s="16"/>
    </row>
    <row r="52" spans="1:4" ht="12.75">
      <c r="A52" s="58">
        <v>4171</v>
      </c>
      <c r="B52" s="59" t="s">
        <v>47</v>
      </c>
      <c r="C52" s="21" t="s">
        <v>46</v>
      </c>
      <c r="D52" s="16"/>
    </row>
    <row r="53" spans="1:4" ht="12.75">
      <c r="A53" s="58">
        <v>6076</v>
      </c>
      <c r="B53" s="59" t="s">
        <v>48</v>
      </c>
      <c r="C53" s="21" t="s">
        <v>46</v>
      </c>
      <c r="D53" s="16"/>
    </row>
    <row r="54" spans="1:4" ht="12.75">
      <c r="A54" s="58">
        <v>4232</v>
      </c>
      <c r="B54" s="59" t="s">
        <v>311</v>
      </c>
      <c r="C54" s="21" t="s">
        <v>46</v>
      </c>
      <c r="D54" s="16"/>
    </row>
    <row r="55" spans="1:3" ht="12.75">
      <c r="A55" s="61">
        <v>6686</v>
      </c>
      <c r="B55" s="23" t="s">
        <v>611</v>
      </c>
      <c r="C55" s="21" t="s">
        <v>46</v>
      </c>
    </row>
    <row r="56" spans="1:4" ht="12.75">
      <c r="A56" s="58" t="s">
        <v>21</v>
      </c>
      <c r="B56" s="59" t="s">
        <v>612</v>
      </c>
      <c r="C56" s="21" t="s">
        <v>46</v>
      </c>
      <c r="D56" s="16"/>
    </row>
    <row r="57" spans="1:4" ht="12.75">
      <c r="A57" s="58" t="s">
        <v>21</v>
      </c>
      <c r="B57" s="59" t="s">
        <v>613</v>
      </c>
      <c r="C57" s="21" t="s">
        <v>46</v>
      </c>
      <c r="D57" s="16"/>
    </row>
    <row r="58" spans="1:4" ht="12.75">
      <c r="A58" s="58"/>
      <c r="B58" s="59"/>
      <c r="C58" s="21"/>
      <c r="D58" s="16"/>
    </row>
    <row r="59" spans="1:4" ht="12.75">
      <c r="A59" s="58">
        <v>2944</v>
      </c>
      <c r="B59" s="59" t="s">
        <v>533</v>
      </c>
      <c r="C59" s="21" t="s">
        <v>56</v>
      </c>
      <c r="D59" s="16"/>
    </row>
    <row r="60" spans="1:4" ht="12.75">
      <c r="A60" s="58">
        <v>4147</v>
      </c>
      <c r="B60" s="64" t="s">
        <v>57</v>
      </c>
      <c r="C60" s="21" t="s">
        <v>56</v>
      </c>
      <c r="D60" s="16"/>
    </row>
    <row r="61" spans="1:4" ht="12.75">
      <c r="A61" s="58">
        <v>4148</v>
      </c>
      <c r="B61" s="59" t="s">
        <v>58</v>
      </c>
      <c r="C61" s="21" t="s">
        <v>56</v>
      </c>
      <c r="D61" s="16"/>
    </row>
    <row r="62" spans="1:4" ht="12.75">
      <c r="A62" s="58">
        <v>4150</v>
      </c>
      <c r="B62" s="59" t="s">
        <v>59</v>
      </c>
      <c r="C62" s="21" t="s">
        <v>56</v>
      </c>
      <c r="D62" s="16"/>
    </row>
    <row r="63" spans="1:4" ht="12.75">
      <c r="A63" s="58">
        <v>4156</v>
      </c>
      <c r="B63" s="59" t="s">
        <v>60</v>
      </c>
      <c r="C63" s="21" t="s">
        <v>56</v>
      </c>
      <c r="D63" s="16"/>
    </row>
    <row r="64" spans="1:4" ht="12.75">
      <c r="A64" s="58">
        <v>4164</v>
      </c>
      <c r="B64" s="59" t="s">
        <v>85</v>
      </c>
      <c r="C64" s="21" t="s">
        <v>56</v>
      </c>
      <c r="D64" s="16"/>
    </row>
    <row r="65" spans="1:4" ht="12.75">
      <c r="A65" s="58">
        <v>4180</v>
      </c>
      <c r="B65" s="59" t="s">
        <v>90</v>
      </c>
      <c r="C65" s="21" t="s">
        <v>56</v>
      </c>
      <c r="D65" s="16"/>
    </row>
    <row r="66" spans="1:3" ht="12.75">
      <c r="A66" s="61">
        <v>4214</v>
      </c>
      <c r="B66" s="59" t="s">
        <v>86</v>
      </c>
      <c r="C66" s="21" t="s">
        <v>56</v>
      </c>
    </row>
    <row r="67" spans="1:4" ht="12.75">
      <c r="A67" s="58">
        <v>4217</v>
      </c>
      <c r="B67" s="59" t="s">
        <v>61</v>
      </c>
      <c r="C67" s="21" t="s">
        <v>56</v>
      </c>
      <c r="D67" s="16"/>
    </row>
    <row r="68" spans="1:4" ht="12.75">
      <c r="A68" s="58">
        <v>4222</v>
      </c>
      <c r="B68" s="59" t="s">
        <v>614</v>
      </c>
      <c r="C68" s="21" t="s">
        <v>56</v>
      </c>
      <c r="D68" s="16"/>
    </row>
    <row r="69" spans="1:4" ht="12.75">
      <c r="A69" s="58">
        <v>4223</v>
      </c>
      <c r="B69" s="59" t="s">
        <v>62</v>
      </c>
      <c r="C69" s="21" t="s">
        <v>56</v>
      </c>
      <c r="D69" s="16"/>
    </row>
    <row r="70" spans="1:4" ht="12.75">
      <c r="A70" s="58">
        <v>4224</v>
      </c>
      <c r="B70" s="59" t="s">
        <v>63</v>
      </c>
      <c r="C70" s="21" t="s">
        <v>56</v>
      </c>
      <c r="D70" s="16"/>
    </row>
    <row r="71" spans="1:4" ht="12.75">
      <c r="A71" s="58">
        <v>4241</v>
      </c>
      <c r="B71" s="59" t="s">
        <v>64</v>
      </c>
      <c r="C71" s="21" t="s">
        <v>56</v>
      </c>
      <c r="D71" s="16"/>
    </row>
    <row r="72" spans="1:4" ht="12.75">
      <c r="A72" s="58">
        <v>4242</v>
      </c>
      <c r="B72" s="59" t="s">
        <v>65</v>
      </c>
      <c r="C72" s="21" t="s">
        <v>56</v>
      </c>
      <c r="D72" s="16"/>
    </row>
    <row r="73" spans="1:4" ht="12.75">
      <c r="A73" s="58">
        <v>4557</v>
      </c>
      <c r="B73" s="59" t="s">
        <v>66</v>
      </c>
      <c r="C73" s="21" t="s">
        <v>56</v>
      </c>
      <c r="D73" s="16"/>
    </row>
    <row r="74" spans="1:3" ht="12.75">
      <c r="A74" s="58">
        <v>4779</v>
      </c>
      <c r="B74" s="59" t="s">
        <v>67</v>
      </c>
      <c r="C74" s="21" t="s">
        <v>56</v>
      </c>
    </row>
    <row r="75" spans="1:4" ht="12.75">
      <c r="A75" s="58">
        <v>5186</v>
      </c>
      <c r="B75" s="59" t="s">
        <v>68</v>
      </c>
      <c r="C75" s="21" t="s">
        <v>56</v>
      </c>
      <c r="D75" s="16"/>
    </row>
    <row r="76" spans="1:4" ht="12.75">
      <c r="A76" s="58">
        <v>5190</v>
      </c>
      <c r="B76" s="59" t="s">
        <v>69</v>
      </c>
      <c r="C76" s="21" t="s">
        <v>56</v>
      </c>
      <c r="D76" s="16"/>
    </row>
    <row r="77" spans="1:4" ht="12.75">
      <c r="A77" s="58">
        <v>5408</v>
      </c>
      <c r="B77" s="59" t="s">
        <v>70</v>
      </c>
      <c r="C77" s="21" t="s">
        <v>56</v>
      </c>
      <c r="D77" s="16"/>
    </row>
    <row r="78" spans="1:4" ht="12.75">
      <c r="A78" s="58">
        <v>5685</v>
      </c>
      <c r="B78" s="59" t="s">
        <v>71</v>
      </c>
      <c r="C78" s="21" t="s">
        <v>56</v>
      </c>
      <c r="D78" s="16"/>
    </row>
    <row r="79" spans="1:4" ht="12.75">
      <c r="A79" s="58">
        <v>5688</v>
      </c>
      <c r="B79" s="59" t="s">
        <v>72</v>
      </c>
      <c r="C79" s="21" t="s">
        <v>56</v>
      </c>
      <c r="D79" s="16"/>
    </row>
    <row r="80" spans="1:4" ht="12.75">
      <c r="A80" s="58">
        <v>5689</v>
      </c>
      <c r="B80" s="59" t="s">
        <v>73</v>
      </c>
      <c r="C80" s="21" t="s">
        <v>56</v>
      </c>
      <c r="D80" s="16"/>
    </row>
    <row r="81" spans="1:4" ht="12.75">
      <c r="A81" s="58">
        <v>6081</v>
      </c>
      <c r="B81" s="59" t="s">
        <v>74</v>
      </c>
      <c r="C81" s="21" t="s">
        <v>56</v>
      </c>
      <c r="D81" s="16"/>
    </row>
    <row r="82" spans="1:4" ht="12.75">
      <c r="A82" s="58">
        <v>6429</v>
      </c>
      <c r="B82" s="59" t="s">
        <v>75</v>
      </c>
      <c r="C82" s="21" t="s">
        <v>56</v>
      </c>
      <c r="D82" s="16"/>
    </row>
    <row r="83" spans="1:4" ht="12.75">
      <c r="A83" s="58">
        <v>6690</v>
      </c>
      <c r="B83" s="59" t="s">
        <v>76</v>
      </c>
      <c r="C83" s="21" t="s">
        <v>56</v>
      </c>
      <c r="D83" s="16"/>
    </row>
    <row r="84" spans="1:4" ht="12.75">
      <c r="A84" s="58">
        <v>6806</v>
      </c>
      <c r="B84" s="59" t="s">
        <v>77</v>
      </c>
      <c r="C84" s="21" t="s">
        <v>56</v>
      </c>
      <c r="D84" s="16"/>
    </row>
    <row r="85" spans="1:4" ht="12.75">
      <c r="A85" s="58">
        <v>7012</v>
      </c>
      <c r="B85" s="59" t="s">
        <v>78</v>
      </c>
      <c r="C85" s="21" t="s">
        <v>56</v>
      </c>
      <c r="D85" s="16"/>
    </row>
    <row r="86" spans="1:4" ht="12.75">
      <c r="A86" s="58">
        <v>7013</v>
      </c>
      <c r="B86" s="59" t="s">
        <v>79</v>
      </c>
      <c r="C86" s="21" t="s">
        <v>56</v>
      </c>
      <c r="D86" s="16"/>
    </row>
    <row r="87" spans="1:4" ht="12.75">
      <c r="A87" s="58">
        <v>7795</v>
      </c>
      <c r="B87" s="59" t="s">
        <v>80</v>
      </c>
      <c r="C87" s="21" t="s">
        <v>56</v>
      </c>
      <c r="D87" s="16"/>
    </row>
    <row r="88" spans="1:4" ht="12.75">
      <c r="A88" s="58">
        <v>7797</v>
      </c>
      <c r="B88" s="59" t="s">
        <v>81</v>
      </c>
      <c r="C88" s="21" t="s">
        <v>56</v>
      </c>
      <c r="D88" s="16"/>
    </row>
    <row r="89" spans="1:4" ht="12.75">
      <c r="A89" s="58">
        <v>8162</v>
      </c>
      <c r="B89" s="59" t="s">
        <v>82</v>
      </c>
      <c r="C89" s="21" t="s">
        <v>56</v>
      </c>
      <c r="D89" s="16"/>
    </row>
    <row r="90" spans="1:4" ht="12.75">
      <c r="A90" s="58">
        <v>8454</v>
      </c>
      <c r="B90" s="59" t="s">
        <v>87</v>
      </c>
      <c r="C90" s="21" t="s">
        <v>56</v>
      </c>
      <c r="D90" s="16"/>
    </row>
    <row r="91" spans="1:4" ht="12.75">
      <c r="A91" s="58">
        <v>8669</v>
      </c>
      <c r="B91" s="59" t="s">
        <v>89</v>
      </c>
      <c r="C91" s="21" t="s">
        <v>56</v>
      </c>
      <c r="D91" s="16"/>
    </row>
    <row r="92" spans="1:4" ht="12.75">
      <c r="A92" s="58">
        <v>8670</v>
      </c>
      <c r="B92" s="59" t="s">
        <v>88</v>
      </c>
      <c r="C92" s="21" t="s">
        <v>56</v>
      </c>
      <c r="D92" s="16"/>
    </row>
    <row r="93" spans="1:3" ht="12.75">
      <c r="A93" s="58" t="s">
        <v>83</v>
      </c>
      <c r="B93" s="65" t="s">
        <v>84</v>
      </c>
      <c r="C93" s="21" t="s">
        <v>56</v>
      </c>
    </row>
    <row r="94" spans="1:3" ht="12.75">
      <c r="A94" s="58">
        <v>9061</v>
      </c>
      <c r="B94" s="59" t="s">
        <v>535</v>
      </c>
      <c r="C94" s="21" t="s">
        <v>56</v>
      </c>
    </row>
    <row r="95" spans="1:3" ht="12.75">
      <c r="A95" s="58">
        <v>9062</v>
      </c>
      <c r="B95" s="20" t="s">
        <v>536</v>
      </c>
      <c r="C95" s="21" t="s">
        <v>56</v>
      </c>
    </row>
    <row r="96" spans="1:3" ht="12.75">
      <c r="A96" s="66">
        <v>4363</v>
      </c>
      <c r="B96" s="24" t="s">
        <v>155</v>
      </c>
      <c r="C96" s="21" t="s">
        <v>56</v>
      </c>
    </row>
    <row r="97" spans="1:4" ht="12.75">
      <c r="A97" s="58">
        <v>8921</v>
      </c>
      <c r="B97" s="59" t="s">
        <v>420</v>
      </c>
      <c r="C97" s="21" t="s">
        <v>56</v>
      </c>
      <c r="D97" s="16"/>
    </row>
    <row r="98" spans="1:3" ht="12.75">
      <c r="A98" s="66">
        <v>7801</v>
      </c>
      <c r="B98" s="24" t="s">
        <v>115</v>
      </c>
      <c r="C98" s="21" t="s">
        <v>56</v>
      </c>
    </row>
    <row r="99" spans="1:4" ht="12.75">
      <c r="A99" s="58">
        <v>4250</v>
      </c>
      <c r="B99" s="59" t="s">
        <v>615</v>
      </c>
      <c r="C99" s="21" t="s">
        <v>56</v>
      </c>
      <c r="D99" s="16"/>
    </row>
    <row r="100" spans="1:4" ht="12.75">
      <c r="A100" s="58">
        <v>9257</v>
      </c>
      <c r="B100" s="59" t="s">
        <v>616</v>
      </c>
      <c r="C100" s="21" t="s">
        <v>56</v>
      </c>
      <c r="D100" s="16" t="s">
        <v>21</v>
      </c>
    </row>
    <row r="101" spans="1:4" ht="12.75">
      <c r="A101" s="61">
        <v>9258</v>
      </c>
      <c r="B101" s="23" t="s">
        <v>617</v>
      </c>
      <c r="C101" s="21" t="s">
        <v>56</v>
      </c>
      <c r="D101" s="17" t="s">
        <v>21</v>
      </c>
    </row>
    <row r="102" spans="1:4" ht="12.75">
      <c r="A102" s="58">
        <v>4267</v>
      </c>
      <c r="B102" s="20" t="s">
        <v>618</v>
      </c>
      <c r="C102" s="21" t="s">
        <v>56</v>
      </c>
      <c r="D102" s="16"/>
    </row>
    <row r="103" spans="1:4" ht="12.75">
      <c r="A103" s="58"/>
      <c r="B103" s="20"/>
      <c r="C103" s="21"/>
      <c r="D103" s="16"/>
    </row>
    <row r="104" spans="1:4" ht="12.75">
      <c r="A104" s="58">
        <v>1554</v>
      </c>
      <c r="B104" s="20" t="s">
        <v>619</v>
      </c>
      <c r="C104" s="21" t="s">
        <v>91</v>
      </c>
      <c r="D104" s="16"/>
    </row>
    <row r="105" spans="1:4" ht="12.75">
      <c r="A105" s="58">
        <v>2228</v>
      </c>
      <c r="B105" s="59" t="s">
        <v>92</v>
      </c>
      <c r="C105" s="21" t="s">
        <v>91</v>
      </c>
      <c r="D105" s="16"/>
    </row>
    <row r="106" spans="1:4" ht="12.75">
      <c r="A106" s="58">
        <v>4207</v>
      </c>
      <c r="B106" s="59" t="s">
        <v>93</v>
      </c>
      <c r="C106" s="21" t="s">
        <v>91</v>
      </c>
      <c r="D106" s="16"/>
    </row>
    <row r="107" spans="1:4" ht="12.75">
      <c r="A107" s="58">
        <v>4246</v>
      </c>
      <c r="B107" s="59" t="s">
        <v>94</v>
      </c>
      <c r="C107" s="21" t="s">
        <v>91</v>
      </c>
      <c r="D107" s="16"/>
    </row>
    <row r="108" spans="1:4" ht="12.75">
      <c r="A108" s="58">
        <v>4249</v>
      </c>
      <c r="B108" s="59" t="s">
        <v>95</v>
      </c>
      <c r="C108" s="21" t="s">
        <v>91</v>
      </c>
      <c r="D108" s="16"/>
    </row>
    <row r="109" spans="1:4" ht="12.75">
      <c r="A109" s="58">
        <v>4250</v>
      </c>
      <c r="B109" s="59" t="s">
        <v>96</v>
      </c>
      <c r="C109" s="21" t="s">
        <v>91</v>
      </c>
      <c r="D109" s="16"/>
    </row>
    <row r="110" spans="1:4" ht="12.75">
      <c r="A110" s="58">
        <v>4251</v>
      </c>
      <c r="B110" s="59" t="s">
        <v>97</v>
      </c>
      <c r="C110" s="21" t="s">
        <v>91</v>
      </c>
      <c r="D110" s="16"/>
    </row>
    <row r="111" spans="1:4" ht="12.75">
      <c r="A111" s="58">
        <v>4252</v>
      </c>
      <c r="B111" s="59" t="s">
        <v>98</v>
      </c>
      <c r="C111" s="21" t="s">
        <v>91</v>
      </c>
      <c r="D111" s="16"/>
    </row>
    <row r="112" spans="1:4" ht="12.75">
      <c r="A112" s="58">
        <v>4254</v>
      </c>
      <c r="B112" s="59" t="s">
        <v>99</v>
      </c>
      <c r="C112" s="21" t="s">
        <v>91</v>
      </c>
      <c r="D112" s="16"/>
    </row>
    <row r="113" spans="1:4" ht="12.75">
      <c r="A113" s="58">
        <v>4255</v>
      </c>
      <c r="B113" s="59" t="s">
        <v>100</v>
      </c>
      <c r="C113" s="21" t="s">
        <v>91</v>
      </c>
      <c r="D113" s="16"/>
    </row>
    <row r="114" spans="1:4" ht="12.75">
      <c r="A114" s="58">
        <v>4256</v>
      </c>
      <c r="B114" s="59" t="s">
        <v>101</v>
      </c>
      <c r="C114" s="21" t="s">
        <v>91</v>
      </c>
      <c r="D114" s="16"/>
    </row>
    <row r="115" spans="1:4" ht="12.75">
      <c r="A115" s="58">
        <v>4259</v>
      </c>
      <c r="B115" s="59" t="s">
        <v>102</v>
      </c>
      <c r="C115" s="21" t="s">
        <v>91</v>
      </c>
      <c r="D115" s="16"/>
    </row>
    <row r="116" spans="1:4" ht="12.75">
      <c r="A116" s="58">
        <v>4261</v>
      </c>
      <c r="B116" s="59" t="s">
        <v>123</v>
      </c>
      <c r="C116" s="21" t="s">
        <v>91</v>
      </c>
      <c r="D116" s="16"/>
    </row>
    <row r="117" spans="1:4" ht="12.75">
      <c r="A117" s="58">
        <v>4262</v>
      </c>
      <c r="B117" s="59" t="s">
        <v>103</v>
      </c>
      <c r="C117" s="21" t="s">
        <v>91</v>
      </c>
      <c r="D117" s="16"/>
    </row>
    <row r="118" spans="1:4" ht="12.75">
      <c r="A118" s="58">
        <v>4263</v>
      </c>
      <c r="B118" s="59" t="s">
        <v>104</v>
      </c>
      <c r="C118" s="21" t="s">
        <v>91</v>
      </c>
      <c r="D118" s="16"/>
    </row>
    <row r="119" spans="1:4" ht="12.75">
      <c r="A119" s="60">
        <v>4264</v>
      </c>
      <c r="B119" s="24" t="s">
        <v>537</v>
      </c>
      <c r="C119" s="21" t="s">
        <v>91</v>
      </c>
      <c r="D119" s="16"/>
    </row>
    <row r="120" spans="1:4" ht="12.75">
      <c r="A120" s="60">
        <v>4265</v>
      </c>
      <c r="B120" s="24" t="s">
        <v>121</v>
      </c>
      <c r="C120" s="21" t="s">
        <v>91</v>
      </c>
      <c r="D120" s="16"/>
    </row>
    <row r="121" spans="1:4" ht="12.75">
      <c r="A121" s="58">
        <v>4269</v>
      </c>
      <c r="B121" s="59" t="s">
        <v>105</v>
      </c>
      <c r="C121" s="21" t="s">
        <v>91</v>
      </c>
      <c r="D121" s="16"/>
    </row>
    <row r="122" spans="1:4" ht="12.75">
      <c r="A122" s="58">
        <v>4274</v>
      </c>
      <c r="B122" s="59" t="s">
        <v>106</v>
      </c>
      <c r="C122" s="21" t="s">
        <v>91</v>
      </c>
      <c r="D122" s="16"/>
    </row>
    <row r="123" spans="1:4" ht="12.75">
      <c r="A123" s="58">
        <v>4276</v>
      </c>
      <c r="B123" s="59" t="s">
        <v>107</v>
      </c>
      <c r="C123" s="21" t="s">
        <v>91</v>
      </c>
      <c r="D123" s="16"/>
    </row>
    <row r="124" spans="1:4" ht="12.75">
      <c r="A124" s="58">
        <v>4277</v>
      </c>
      <c r="B124" s="59" t="s">
        <v>108</v>
      </c>
      <c r="C124" s="21" t="s">
        <v>91</v>
      </c>
      <c r="D124" s="16"/>
    </row>
    <row r="125" spans="1:4" ht="12.75">
      <c r="A125" s="58">
        <v>4634</v>
      </c>
      <c r="B125" s="59" t="s">
        <v>109</v>
      </c>
      <c r="C125" s="21" t="s">
        <v>91</v>
      </c>
      <c r="D125" s="16"/>
    </row>
    <row r="126" spans="1:4" ht="12.75">
      <c r="A126" s="58">
        <v>4635</v>
      </c>
      <c r="B126" s="59" t="s">
        <v>110</v>
      </c>
      <c r="C126" s="21" t="s">
        <v>91</v>
      </c>
      <c r="D126" s="16"/>
    </row>
    <row r="127" spans="1:4" ht="12.75">
      <c r="A127" s="58">
        <v>4682</v>
      </c>
      <c r="B127" s="59" t="s">
        <v>119</v>
      </c>
      <c r="C127" s="21" t="s">
        <v>91</v>
      </c>
      <c r="D127" s="16"/>
    </row>
    <row r="128" spans="1:3" ht="12.75">
      <c r="A128" s="58">
        <v>5900</v>
      </c>
      <c r="B128" s="20" t="s">
        <v>111</v>
      </c>
      <c r="C128" s="21" t="s">
        <v>91</v>
      </c>
    </row>
    <row r="129" spans="1:4" ht="12.75">
      <c r="A129" s="58">
        <v>6456</v>
      </c>
      <c r="B129" s="59" t="s">
        <v>112</v>
      </c>
      <c r="C129" s="21" t="s">
        <v>91</v>
      </c>
      <c r="D129" s="16"/>
    </row>
    <row r="130" spans="1:4" ht="12.75">
      <c r="A130" s="58">
        <v>7014</v>
      </c>
      <c r="B130" s="59" t="s">
        <v>113</v>
      </c>
      <c r="C130" s="21" t="s">
        <v>91</v>
      </c>
      <c r="D130" s="16"/>
    </row>
    <row r="131" spans="1:4" ht="12.75">
      <c r="A131" s="58">
        <v>7289</v>
      </c>
      <c r="B131" s="59" t="s">
        <v>124</v>
      </c>
      <c r="C131" s="21" t="s">
        <v>91</v>
      </c>
      <c r="D131" s="16"/>
    </row>
    <row r="132" spans="1:4" ht="12.75">
      <c r="A132" s="58">
        <v>7290</v>
      </c>
      <c r="B132" s="59" t="s">
        <v>538</v>
      </c>
      <c r="C132" s="21" t="s">
        <v>91</v>
      </c>
      <c r="D132" s="16"/>
    </row>
    <row r="133" spans="1:4" ht="12.75">
      <c r="A133" s="60">
        <v>7466</v>
      </c>
      <c r="B133" s="24" t="s">
        <v>539</v>
      </c>
      <c r="C133" s="21" t="s">
        <v>91</v>
      </c>
      <c r="D133" s="16"/>
    </row>
    <row r="134" spans="1:4" ht="12.75">
      <c r="A134" s="58">
        <v>7468</v>
      </c>
      <c r="B134" s="59" t="s">
        <v>540</v>
      </c>
      <c r="C134" s="21" t="s">
        <v>91</v>
      </c>
      <c r="D134" s="16"/>
    </row>
    <row r="135" spans="1:4" ht="12.75">
      <c r="A135" s="60">
        <v>7800</v>
      </c>
      <c r="B135" s="24" t="s">
        <v>114</v>
      </c>
      <c r="C135" s="21" t="s">
        <v>91</v>
      </c>
      <c r="D135" s="16"/>
    </row>
    <row r="136" spans="1:4" ht="12.75">
      <c r="A136" s="60">
        <v>7802</v>
      </c>
      <c r="B136" s="24" t="s">
        <v>116</v>
      </c>
      <c r="C136" s="21" t="s">
        <v>91</v>
      </c>
      <c r="D136" s="16"/>
    </row>
    <row r="137" spans="1:4" ht="12.75">
      <c r="A137" s="60">
        <v>7822</v>
      </c>
      <c r="B137" s="24" t="s">
        <v>118</v>
      </c>
      <c r="C137" s="21" t="s">
        <v>91</v>
      </c>
      <c r="D137" s="16"/>
    </row>
    <row r="138" spans="1:4" ht="12.75">
      <c r="A138" s="58">
        <v>8296</v>
      </c>
      <c r="B138" s="59" t="s">
        <v>117</v>
      </c>
      <c r="C138" s="21" t="s">
        <v>91</v>
      </c>
      <c r="D138" s="16"/>
    </row>
    <row r="139" spans="1:4" ht="12.75">
      <c r="A139" s="58">
        <v>8885</v>
      </c>
      <c r="B139" s="59" t="s">
        <v>120</v>
      </c>
      <c r="C139" s="21" t="s">
        <v>91</v>
      </c>
      <c r="D139" s="16"/>
    </row>
    <row r="140" spans="1:4" ht="12.75">
      <c r="A140" s="58">
        <v>8917</v>
      </c>
      <c r="B140" s="59" t="s">
        <v>541</v>
      </c>
      <c r="C140" s="21" t="s">
        <v>91</v>
      </c>
      <c r="D140" s="16"/>
    </row>
    <row r="141" spans="1:4" ht="12.75">
      <c r="A141" s="58" t="s">
        <v>542</v>
      </c>
      <c r="B141" s="59" t="s">
        <v>45</v>
      </c>
      <c r="C141" s="21" t="s">
        <v>91</v>
      </c>
      <c r="D141" s="16"/>
    </row>
    <row r="142" spans="1:4" ht="12.75">
      <c r="A142" s="58">
        <v>9104</v>
      </c>
      <c r="B142" s="59" t="s">
        <v>543</v>
      </c>
      <c r="C142" s="21" t="s">
        <v>91</v>
      </c>
      <c r="D142" s="16"/>
    </row>
    <row r="143" spans="1:4" ht="12.75">
      <c r="A143" s="58">
        <v>9150</v>
      </c>
      <c r="B143" s="59" t="s">
        <v>620</v>
      </c>
      <c r="C143" s="21" t="s">
        <v>91</v>
      </c>
      <c r="D143" s="16"/>
    </row>
    <row r="144" spans="1:4" ht="12.75">
      <c r="A144" s="58">
        <v>4280</v>
      </c>
      <c r="B144" s="59" t="s">
        <v>621</v>
      </c>
      <c r="C144" s="21" t="s">
        <v>91</v>
      </c>
      <c r="D144" s="16"/>
    </row>
    <row r="145" spans="1:4" ht="12.75">
      <c r="A145" s="60">
        <v>4065</v>
      </c>
      <c r="B145" s="24" t="s">
        <v>10</v>
      </c>
      <c r="C145" s="21" t="s">
        <v>91</v>
      </c>
      <c r="D145" s="16"/>
    </row>
    <row r="146" spans="1:3" ht="12.75">
      <c r="A146" s="58"/>
      <c r="B146" s="20"/>
      <c r="C146" s="21"/>
    </row>
    <row r="147" spans="1:4" ht="12.75">
      <c r="A147" s="58"/>
      <c r="B147" s="59"/>
      <c r="D147" s="16"/>
    </row>
    <row r="148" spans="1:3" ht="12.75">
      <c r="A148" s="61">
        <v>4294</v>
      </c>
      <c r="B148" s="23" t="s">
        <v>131</v>
      </c>
      <c r="C148" s="21" t="s">
        <v>126</v>
      </c>
    </row>
    <row r="149" spans="1:3" ht="12.75">
      <c r="A149" s="61">
        <v>4301</v>
      </c>
      <c r="B149" s="23" t="s">
        <v>130</v>
      </c>
      <c r="C149" s="21" t="s">
        <v>126</v>
      </c>
    </row>
    <row r="150" spans="1:4" ht="12.75">
      <c r="A150" s="58">
        <v>7048</v>
      </c>
      <c r="B150" s="59" t="s">
        <v>125</v>
      </c>
      <c r="C150" s="21" t="s">
        <v>126</v>
      </c>
      <c r="D150" s="16"/>
    </row>
    <row r="151" spans="1:4" ht="12.75">
      <c r="A151" s="58">
        <v>7469</v>
      </c>
      <c r="B151" s="59" t="s">
        <v>127</v>
      </c>
      <c r="C151" s="21" t="s">
        <v>126</v>
      </c>
      <c r="D151" s="16"/>
    </row>
    <row r="152" spans="1:4" ht="12.75">
      <c r="A152" s="58">
        <v>7803</v>
      </c>
      <c r="B152" s="20" t="s">
        <v>128</v>
      </c>
      <c r="C152" s="21" t="s">
        <v>126</v>
      </c>
      <c r="D152" s="16"/>
    </row>
    <row r="153" spans="1:4" ht="12.75">
      <c r="A153" s="58">
        <v>7357</v>
      </c>
      <c r="B153" s="20" t="s">
        <v>129</v>
      </c>
      <c r="C153" s="21" t="s">
        <v>126</v>
      </c>
      <c r="D153" s="16"/>
    </row>
    <row r="154" spans="1:3" ht="12.75">
      <c r="A154" s="61">
        <v>4297</v>
      </c>
      <c r="B154" s="23" t="s">
        <v>160</v>
      </c>
      <c r="C154" s="21" t="s">
        <v>126</v>
      </c>
    </row>
    <row r="155" spans="1:3" ht="12.75">
      <c r="A155" s="61">
        <v>4283</v>
      </c>
      <c r="B155" s="23" t="s">
        <v>622</v>
      </c>
      <c r="C155" s="21" t="s">
        <v>126</v>
      </c>
    </row>
    <row r="157" spans="1:4" ht="12.75">
      <c r="A157" s="58">
        <v>2338</v>
      </c>
      <c r="B157" s="59" t="s">
        <v>132</v>
      </c>
      <c r="C157" s="21" t="s">
        <v>133</v>
      </c>
      <c r="D157" s="16"/>
    </row>
    <row r="158" spans="1:3" ht="12.75">
      <c r="A158" s="58">
        <v>4320</v>
      </c>
      <c r="B158" s="20" t="s">
        <v>142</v>
      </c>
      <c r="C158" s="21" t="s">
        <v>133</v>
      </c>
    </row>
    <row r="159" spans="1:4" ht="12.75">
      <c r="A159" s="58">
        <v>4348</v>
      </c>
      <c r="B159" s="59" t="s">
        <v>134</v>
      </c>
      <c r="C159" s="21" t="s">
        <v>133</v>
      </c>
      <c r="D159" s="16"/>
    </row>
    <row r="160" spans="1:4" ht="12.75">
      <c r="A160" s="58">
        <v>4349</v>
      </c>
      <c r="B160" s="59" t="s">
        <v>135</v>
      </c>
      <c r="C160" s="21" t="s">
        <v>133</v>
      </c>
      <c r="D160" s="16"/>
    </row>
    <row r="161" spans="1:4" ht="12.75">
      <c r="A161" s="58">
        <v>4350</v>
      </c>
      <c r="B161" s="59" t="s">
        <v>136</v>
      </c>
      <c r="C161" s="21" t="s">
        <v>133</v>
      </c>
      <c r="D161" s="16"/>
    </row>
    <row r="162" spans="1:4" ht="12.75">
      <c r="A162" s="58">
        <v>4351</v>
      </c>
      <c r="B162" s="59" t="s">
        <v>137</v>
      </c>
      <c r="C162" s="21" t="s">
        <v>133</v>
      </c>
      <c r="D162" s="16"/>
    </row>
    <row r="163" spans="1:3" ht="12.75">
      <c r="A163" s="61">
        <v>6088</v>
      </c>
      <c r="B163" s="23" t="s">
        <v>145</v>
      </c>
      <c r="C163" s="21" t="s">
        <v>133</v>
      </c>
    </row>
    <row r="164" spans="1:4" ht="12.75">
      <c r="A164" s="58">
        <v>6454</v>
      </c>
      <c r="B164" s="59" t="s">
        <v>144</v>
      </c>
      <c r="C164" s="21" t="s">
        <v>133</v>
      </c>
      <c r="D164" s="16"/>
    </row>
    <row r="165" spans="1:4" ht="12.75">
      <c r="A165" s="66">
        <v>7297</v>
      </c>
      <c r="B165" s="24" t="s">
        <v>141</v>
      </c>
      <c r="C165" s="21" t="s">
        <v>133</v>
      </c>
      <c r="D165" s="16"/>
    </row>
    <row r="166" spans="1:3" ht="12.75">
      <c r="A166" s="58">
        <v>7804</v>
      </c>
      <c r="B166" s="20" t="s">
        <v>138</v>
      </c>
      <c r="C166" s="21" t="s">
        <v>133</v>
      </c>
    </row>
    <row r="167" spans="1:3" ht="12.75">
      <c r="A167" s="58">
        <v>8535</v>
      </c>
      <c r="B167" s="20" t="s">
        <v>139</v>
      </c>
      <c r="C167" s="21" t="s">
        <v>133</v>
      </c>
    </row>
    <row r="168" spans="1:4" ht="12.75">
      <c r="A168" s="58">
        <v>8538</v>
      </c>
      <c r="B168" s="59" t="s">
        <v>140</v>
      </c>
      <c r="C168" s="21" t="s">
        <v>133</v>
      </c>
      <c r="D168" s="16"/>
    </row>
    <row r="169" spans="1:4" ht="12.75">
      <c r="A169" s="58">
        <v>8727</v>
      </c>
      <c r="B169" s="59" t="s">
        <v>143</v>
      </c>
      <c r="C169" s="21" t="s">
        <v>133</v>
      </c>
      <c r="D169" s="16"/>
    </row>
    <row r="170" spans="1:3" ht="12.75">
      <c r="A170" s="58">
        <v>4324</v>
      </c>
      <c r="B170" s="20" t="s">
        <v>544</v>
      </c>
      <c r="C170" s="21" t="s">
        <v>133</v>
      </c>
    </row>
    <row r="171" spans="1:3" ht="12.75">
      <c r="A171" s="58">
        <v>5189</v>
      </c>
      <c r="B171" s="20" t="s">
        <v>623</v>
      </c>
      <c r="C171" s="21" t="s">
        <v>133</v>
      </c>
    </row>
    <row r="172" spans="1:4" ht="12.75">
      <c r="A172" s="61">
        <v>8752</v>
      </c>
      <c r="B172" s="23" t="s">
        <v>624</v>
      </c>
      <c r="C172" s="21" t="s">
        <v>133</v>
      </c>
      <c r="D172" s="17" t="s">
        <v>21</v>
      </c>
    </row>
    <row r="173" spans="1:3" ht="12.75">
      <c r="A173" s="61">
        <v>5177</v>
      </c>
      <c r="B173" s="23" t="s">
        <v>625</v>
      </c>
      <c r="C173" s="21" t="s">
        <v>133</v>
      </c>
    </row>
    <row r="174" spans="1:3" ht="12.75">
      <c r="A174" s="61">
        <v>33858</v>
      </c>
      <c r="B174" s="23" t="s">
        <v>626</v>
      </c>
      <c r="C174" s="21" t="s">
        <v>133</v>
      </c>
    </row>
    <row r="175" spans="1:4" ht="12.75">
      <c r="A175" s="61">
        <v>173</v>
      </c>
      <c r="B175" s="23" t="s">
        <v>627</v>
      </c>
      <c r="C175" s="21" t="s">
        <v>133</v>
      </c>
      <c r="D175" s="17" t="s">
        <v>21</v>
      </c>
    </row>
    <row r="176" spans="1:4" ht="12.75">
      <c r="A176" s="61">
        <v>7054</v>
      </c>
      <c r="B176" s="23" t="s">
        <v>628</v>
      </c>
      <c r="C176" s="21" t="s">
        <v>133</v>
      </c>
      <c r="D176" s="17" t="s">
        <v>21</v>
      </c>
    </row>
    <row r="177" spans="1:3" ht="12.75">
      <c r="A177" s="61">
        <v>3306</v>
      </c>
      <c r="B177" s="23" t="s">
        <v>629</v>
      </c>
      <c r="C177" s="21" t="s">
        <v>133</v>
      </c>
    </row>
    <row r="178" spans="1:4" ht="12.75">
      <c r="A178" s="61">
        <v>170</v>
      </c>
      <c r="B178" s="23" t="s">
        <v>630</v>
      </c>
      <c r="C178" s="21" t="s">
        <v>133</v>
      </c>
      <c r="D178" s="17" t="s">
        <v>21</v>
      </c>
    </row>
    <row r="179" spans="1:4" ht="12.75">
      <c r="A179" s="58">
        <v>8226</v>
      </c>
      <c r="B179" s="20" t="s">
        <v>631</v>
      </c>
      <c r="C179" s="21" t="s">
        <v>133</v>
      </c>
      <c r="D179" s="16"/>
    </row>
    <row r="180" spans="1:4" ht="12.75">
      <c r="A180" s="58"/>
      <c r="B180" s="59"/>
      <c r="C180" s="21"/>
      <c r="D180" s="16"/>
    </row>
    <row r="181" spans="1:4" ht="12.75">
      <c r="A181" s="58">
        <v>2061</v>
      </c>
      <c r="B181" s="59" t="s">
        <v>161</v>
      </c>
      <c r="C181" s="21" t="s">
        <v>147</v>
      </c>
      <c r="D181" s="16"/>
    </row>
    <row r="182" spans="1:4" ht="12.75">
      <c r="A182" s="58">
        <v>4290</v>
      </c>
      <c r="B182" s="59" t="s">
        <v>158</v>
      </c>
      <c r="C182" s="21" t="s">
        <v>147</v>
      </c>
      <c r="D182" s="16"/>
    </row>
    <row r="183" spans="1:4" ht="12.75">
      <c r="A183" s="58">
        <v>4305</v>
      </c>
      <c r="B183" s="59" t="s">
        <v>157</v>
      </c>
      <c r="C183" s="21" t="s">
        <v>147</v>
      </c>
      <c r="D183" s="16"/>
    </row>
    <row r="184" spans="1:4" ht="12.75">
      <c r="A184" s="58">
        <v>4354</v>
      </c>
      <c r="B184" s="59" t="s">
        <v>148</v>
      </c>
      <c r="C184" s="21" t="s">
        <v>147</v>
      </c>
      <c r="D184" s="16"/>
    </row>
    <row r="185" spans="1:4" ht="12.75">
      <c r="A185" s="58">
        <v>4356</v>
      </c>
      <c r="B185" s="59" t="s">
        <v>149</v>
      </c>
      <c r="C185" s="21" t="s">
        <v>147</v>
      </c>
      <c r="D185" s="16"/>
    </row>
    <row r="186" spans="1:4" ht="12.75">
      <c r="A186" s="58">
        <v>4359</v>
      </c>
      <c r="B186" s="59" t="s">
        <v>150</v>
      </c>
      <c r="C186" s="21" t="s">
        <v>147</v>
      </c>
      <c r="D186" s="16"/>
    </row>
    <row r="187" spans="1:4" ht="12.75">
      <c r="A187" s="58">
        <v>4361</v>
      </c>
      <c r="B187" s="59" t="s">
        <v>151</v>
      </c>
      <c r="C187" s="21" t="s">
        <v>147</v>
      </c>
      <c r="D187" s="16"/>
    </row>
    <row r="188" spans="1:4" ht="12.75">
      <c r="A188" s="58">
        <v>4389</v>
      </c>
      <c r="B188" s="59" t="s">
        <v>152</v>
      </c>
      <c r="C188" s="21" t="s">
        <v>147</v>
      </c>
      <c r="D188" s="16"/>
    </row>
    <row r="189" spans="1:4" ht="12.75">
      <c r="A189" s="58">
        <v>7205</v>
      </c>
      <c r="B189" s="59" t="s">
        <v>153</v>
      </c>
      <c r="C189" s="21" t="s">
        <v>147</v>
      </c>
      <c r="D189" s="16"/>
    </row>
    <row r="190" spans="1:4" ht="12.75">
      <c r="A190" s="58">
        <v>7682</v>
      </c>
      <c r="B190" s="59" t="s">
        <v>154</v>
      </c>
      <c r="C190" s="21" t="s">
        <v>147</v>
      </c>
      <c r="D190" s="16"/>
    </row>
    <row r="191" spans="1:4" ht="12.75">
      <c r="A191" s="58">
        <v>8093</v>
      </c>
      <c r="B191" s="59" t="s">
        <v>159</v>
      </c>
      <c r="C191" s="21" t="s">
        <v>147</v>
      </c>
      <c r="D191" s="16"/>
    </row>
    <row r="192" spans="1:4" ht="12.75">
      <c r="A192" s="58">
        <v>8662</v>
      </c>
      <c r="B192" s="59" t="s">
        <v>156</v>
      </c>
      <c r="C192" s="21" t="s">
        <v>147</v>
      </c>
      <c r="D192" s="16"/>
    </row>
    <row r="193" spans="1:4" ht="12.75">
      <c r="A193" s="58">
        <v>8871</v>
      </c>
      <c r="B193" s="59" t="s">
        <v>162</v>
      </c>
      <c r="C193" s="21" t="s">
        <v>147</v>
      </c>
      <c r="D193" s="16"/>
    </row>
    <row r="194" spans="1:4" ht="12.75">
      <c r="A194" s="58">
        <v>8461</v>
      </c>
      <c r="B194" s="59" t="s">
        <v>545</v>
      </c>
      <c r="C194" s="21" t="s">
        <v>147</v>
      </c>
      <c r="D194" s="16"/>
    </row>
    <row r="195" spans="1:4" ht="12.75">
      <c r="A195" s="58">
        <v>9063</v>
      </c>
      <c r="B195" s="59" t="s">
        <v>546</v>
      </c>
      <c r="C195" s="21" t="s">
        <v>147</v>
      </c>
      <c r="D195" s="16"/>
    </row>
    <row r="196" spans="1:4" ht="12.75">
      <c r="A196" s="58">
        <v>9064</v>
      </c>
      <c r="B196" s="59" t="s">
        <v>547</v>
      </c>
      <c r="C196" s="21" t="s">
        <v>147</v>
      </c>
      <c r="D196" s="16"/>
    </row>
    <row r="197" spans="1:4" ht="12.75">
      <c r="A197" s="58">
        <v>9055</v>
      </c>
      <c r="B197" s="20" t="s">
        <v>548</v>
      </c>
      <c r="C197" s="21" t="s">
        <v>147</v>
      </c>
      <c r="D197" s="16"/>
    </row>
    <row r="198" spans="1:4" ht="12.75">
      <c r="A198" s="58">
        <v>4378</v>
      </c>
      <c r="B198" s="59" t="s">
        <v>632</v>
      </c>
      <c r="C198" s="21" t="s">
        <v>147</v>
      </c>
      <c r="D198" s="16"/>
    </row>
    <row r="199" spans="1:4" ht="12.75">
      <c r="A199" s="58">
        <v>4387</v>
      </c>
      <c r="B199" s="59" t="s">
        <v>633</v>
      </c>
      <c r="C199" s="21" t="s">
        <v>147</v>
      </c>
      <c r="D199" s="16"/>
    </row>
    <row r="200" spans="1:4" ht="12.75">
      <c r="A200" s="58"/>
      <c r="B200" s="59"/>
      <c r="C200" s="21"/>
      <c r="D200" s="16"/>
    </row>
    <row r="201" spans="1:4" ht="12.75">
      <c r="A201" s="58"/>
      <c r="B201" s="59"/>
      <c r="C201" s="21"/>
      <c r="D201" s="16"/>
    </row>
    <row r="202" spans="1:4" ht="12.75">
      <c r="A202" s="58">
        <v>4422</v>
      </c>
      <c r="B202" s="59" t="s">
        <v>163</v>
      </c>
      <c r="C202" s="21" t="s">
        <v>164</v>
      </c>
      <c r="D202" s="16"/>
    </row>
    <row r="203" spans="1:4" ht="12.75">
      <c r="A203" s="58">
        <v>4425</v>
      </c>
      <c r="B203" s="59" t="s">
        <v>165</v>
      </c>
      <c r="C203" s="21" t="s">
        <v>164</v>
      </c>
      <c r="D203" s="16"/>
    </row>
    <row r="204" spans="1:4" ht="12.75">
      <c r="A204" s="58">
        <v>9144</v>
      </c>
      <c r="B204" s="59" t="s">
        <v>634</v>
      </c>
      <c r="C204" s="21" t="s">
        <v>164</v>
      </c>
      <c r="D204" s="16"/>
    </row>
    <row r="205" spans="1:4" ht="12.75">
      <c r="A205" s="58">
        <v>9260</v>
      </c>
      <c r="B205" s="59" t="s">
        <v>600</v>
      </c>
      <c r="C205" s="21" t="s">
        <v>164</v>
      </c>
      <c r="D205" s="16" t="s">
        <v>21</v>
      </c>
    </row>
    <row r="206" spans="1:3" ht="12.75">
      <c r="A206" s="58">
        <v>5207</v>
      </c>
      <c r="B206" s="19" t="s">
        <v>169</v>
      </c>
      <c r="C206" s="21" t="s">
        <v>164</v>
      </c>
    </row>
    <row r="207" spans="1:3" ht="12.75">
      <c r="A207" s="58">
        <v>6089</v>
      </c>
      <c r="B207" s="19" t="s">
        <v>170</v>
      </c>
      <c r="C207" s="21" t="s">
        <v>164</v>
      </c>
    </row>
    <row r="208" spans="1:4" ht="12.75">
      <c r="A208" s="58">
        <v>8063</v>
      </c>
      <c r="B208" s="59" t="s">
        <v>166</v>
      </c>
      <c r="C208" s="21" t="s">
        <v>164</v>
      </c>
      <c r="D208" s="16"/>
    </row>
    <row r="209" spans="1:4" ht="12.75">
      <c r="A209" s="58">
        <v>8410</v>
      </c>
      <c r="B209" s="59" t="s">
        <v>168</v>
      </c>
      <c r="C209" s="21" t="s">
        <v>164</v>
      </c>
      <c r="D209" s="16"/>
    </row>
    <row r="210" spans="1:4" ht="12.75">
      <c r="A210" s="58">
        <v>8426</v>
      </c>
      <c r="B210" s="59" t="s">
        <v>167</v>
      </c>
      <c r="C210" s="21" t="s">
        <v>164</v>
      </c>
      <c r="D210" s="16"/>
    </row>
    <row r="212" spans="1:4" ht="12.75">
      <c r="A212" s="58">
        <v>4395</v>
      </c>
      <c r="B212" s="59" t="s">
        <v>172</v>
      </c>
      <c r="C212" s="21" t="s">
        <v>171</v>
      </c>
      <c r="D212" s="16"/>
    </row>
    <row r="213" spans="1:4" ht="12.75">
      <c r="A213" s="58">
        <v>4407</v>
      </c>
      <c r="B213" s="59" t="s">
        <v>173</v>
      </c>
      <c r="C213" s="21" t="s">
        <v>171</v>
      </c>
      <c r="D213" s="16"/>
    </row>
    <row r="214" spans="1:4" ht="12.75">
      <c r="A214" s="58">
        <v>4435</v>
      </c>
      <c r="B214" s="59" t="s">
        <v>190</v>
      </c>
      <c r="C214" s="21" t="s">
        <v>171</v>
      </c>
      <c r="D214" s="16"/>
    </row>
    <row r="215" spans="1:4" ht="12.75">
      <c r="A215" s="58">
        <v>4454</v>
      </c>
      <c r="B215" s="59" t="s">
        <v>174</v>
      </c>
      <c r="C215" s="21" t="s">
        <v>171</v>
      </c>
      <c r="D215" s="16"/>
    </row>
    <row r="216" spans="1:4" ht="12.75">
      <c r="A216" s="58">
        <v>4456</v>
      </c>
      <c r="B216" s="59" t="s">
        <v>175</v>
      </c>
      <c r="C216" s="21" t="s">
        <v>171</v>
      </c>
      <c r="D216" s="16"/>
    </row>
    <row r="217" spans="1:4" ht="12.75">
      <c r="A217" s="58">
        <v>4466</v>
      </c>
      <c r="B217" s="59" t="s">
        <v>176</v>
      </c>
      <c r="C217" s="21" t="s">
        <v>171</v>
      </c>
      <c r="D217" s="16"/>
    </row>
    <row r="218" spans="1:4" ht="12.75">
      <c r="A218" s="58">
        <v>4528</v>
      </c>
      <c r="B218" s="59" t="s">
        <v>177</v>
      </c>
      <c r="C218" s="21" t="s">
        <v>171</v>
      </c>
      <c r="D218" s="16"/>
    </row>
    <row r="219" spans="1:4" ht="12.75">
      <c r="A219" s="58">
        <v>4541</v>
      </c>
      <c r="B219" s="59" t="s">
        <v>178</v>
      </c>
      <c r="C219" s="21" t="s">
        <v>171</v>
      </c>
      <c r="D219" s="16"/>
    </row>
    <row r="220" spans="1:4" ht="12.75">
      <c r="A220" s="58">
        <v>4551</v>
      </c>
      <c r="B220" s="59" t="s">
        <v>188</v>
      </c>
      <c r="C220" s="21" t="s">
        <v>171</v>
      </c>
      <c r="D220" s="16"/>
    </row>
    <row r="221" spans="1:4" ht="12.75">
      <c r="A221" s="58">
        <v>4552</v>
      </c>
      <c r="B221" s="59" t="s">
        <v>189</v>
      </c>
      <c r="C221" s="21" t="s">
        <v>171</v>
      </c>
      <c r="D221" s="16"/>
    </row>
    <row r="222" spans="1:4" ht="12.75">
      <c r="A222" s="58">
        <v>4587</v>
      </c>
      <c r="B222" s="59" t="s">
        <v>179</v>
      </c>
      <c r="C222" s="21" t="s">
        <v>171</v>
      </c>
      <c r="D222" s="16"/>
    </row>
    <row r="223" spans="1:4" ht="12.75">
      <c r="A223" s="58">
        <v>4732</v>
      </c>
      <c r="B223" s="59" t="s">
        <v>198</v>
      </c>
      <c r="C223" s="21" t="s">
        <v>171</v>
      </c>
      <c r="D223" s="16"/>
    </row>
    <row r="224" spans="1:4" ht="12.75">
      <c r="A224" s="58">
        <v>5218</v>
      </c>
      <c r="B224" s="59" t="s">
        <v>180</v>
      </c>
      <c r="C224" s="21" t="s">
        <v>171</v>
      </c>
      <c r="D224" s="16"/>
    </row>
    <row r="225" spans="1:4" ht="12.75">
      <c r="A225" s="66">
        <v>6701</v>
      </c>
      <c r="B225" s="19" t="s">
        <v>181</v>
      </c>
      <c r="C225" s="21" t="s">
        <v>171</v>
      </c>
      <c r="D225" s="22"/>
    </row>
    <row r="226" spans="1:4" ht="12.75">
      <c r="A226" s="58">
        <v>6703</v>
      </c>
      <c r="B226" s="59" t="s">
        <v>182</v>
      </c>
      <c r="C226" s="21" t="s">
        <v>171</v>
      </c>
      <c r="D226" s="16"/>
    </row>
    <row r="227" spans="1:4" ht="12.75">
      <c r="A227" s="66">
        <v>7203</v>
      </c>
      <c r="B227" s="19" t="s">
        <v>183</v>
      </c>
      <c r="C227" s="21" t="s">
        <v>171</v>
      </c>
      <c r="D227" s="22"/>
    </row>
    <row r="228" spans="1:4" ht="12.75">
      <c r="A228" s="58">
        <v>7498</v>
      </c>
      <c r="B228" s="59" t="s">
        <v>192</v>
      </c>
      <c r="C228" s="21" t="s">
        <v>171</v>
      </c>
      <c r="D228" s="16"/>
    </row>
    <row r="229" spans="1:4" ht="12.75">
      <c r="A229" s="58">
        <v>8064</v>
      </c>
      <c r="B229" s="59" t="s">
        <v>184</v>
      </c>
      <c r="C229" s="21" t="s">
        <v>171</v>
      </c>
      <c r="D229" s="16"/>
    </row>
    <row r="230" spans="1:4" ht="12.75">
      <c r="A230" s="58">
        <v>8066</v>
      </c>
      <c r="B230" s="59" t="s">
        <v>185</v>
      </c>
      <c r="C230" s="21" t="s">
        <v>171</v>
      </c>
      <c r="D230" s="16"/>
    </row>
    <row r="231" spans="1:4" ht="12.75">
      <c r="A231" s="58">
        <v>8068</v>
      </c>
      <c r="B231" s="59" t="s">
        <v>196</v>
      </c>
      <c r="C231" s="21" t="s">
        <v>171</v>
      </c>
      <c r="D231" s="16"/>
    </row>
    <row r="232" spans="1:4" ht="12.75">
      <c r="A232" s="58">
        <v>8148</v>
      </c>
      <c r="B232" s="59" t="s">
        <v>186</v>
      </c>
      <c r="C232" s="21" t="s">
        <v>171</v>
      </c>
      <c r="D232" s="16"/>
    </row>
    <row r="233" spans="1:4" ht="12.75">
      <c r="A233" s="58">
        <v>8163</v>
      </c>
      <c r="B233" s="59" t="s">
        <v>187</v>
      </c>
      <c r="C233" s="21" t="s">
        <v>171</v>
      </c>
      <c r="D233" s="16"/>
    </row>
    <row r="234" spans="1:4" ht="12.75">
      <c r="A234" s="58">
        <v>8164</v>
      </c>
      <c r="B234" s="59" t="s">
        <v>195</v>
      </c>
      <c r="C234" s="21" t="s">
        <v>171</v>
      </c>
      <c r="D234" s="16"/>
    </row>
    <row r="235" spans="1:4" ht="12.75">
      <c r="A235" s="58">
        <v>8530</v>
      </c>
      <c r="B235" s="59" t="s">
        <v>191</v>
      </c>
      <c r="C235" s="21" t="s">
        <v>171</v>
      </c>
      <c r="D235" s="16"/>
    </row>
    <row r="236" spans="1:4" ht="12.75">
      <c r="A236" s="58">
        <v>8654</v>
      </c>
      <c r="B236" s="59" t="s">
        <v>193</v>
      </c>
      <c r="C236" s="21" t="s">
        <v>171</v>
      </c>
      <c r="D236" s="16"/>
    </row>
    <row r="237" spans="1:4" ht="12.75">
      <c r="A237" s="58">
        <v>8655</v>
      </c>
      <c r="B237" s="59" t="s">
        <v>194</v>
      </c>
      <c r="C237" s="21" t="s">
        <v>171</v>
      </c>
      <c r="D237" s="16"/>
    </row>
    <row r="238" spans="1:4" ht="12.75">
      <c r="A238" s="58">
        <v>8889</v>
      </c>
      <c r="B238" s="59" t="s">
        <v>197</v>
      </c>
      <c r="C238" s="21" t="s">
        <v>171</v>
      </c>
      <c r="D238" s="16"/>
    </row>
    <row r="239" spans="1:4" ht="12.75">
      <c r="A239" s="58">
        <v>8890</v>
      </c>
      <c r="B239" s="59" t="s">
        <v>199</v>
      </c>
      <c r="C239" s="21" t="s">
        <v>171</v>
      </c>
      <c r="D239" s="16"/>
    </row>
    <row r="240" spans="1:4" ht="12.75">
      <c r="A240" s="58">
        <v>4284</v>
      </c>
      <c r="B240" s="59" t="s">
        <v>549</v>
      </c>
      <c r="C240" s="21" t="s">
        <v>171</v>
      </c>
      <c r="D240" s="16"/>
    </row>
    <row r="241" spans="1:4" ht="12.75">
      <c r="A241" s="66">
        <v>9066</v>
      </c>
      <c r="B241" s="19" t="s">
        <v>550</v>
      </c>
      <c r="C241" s="21" t="s">
        <v>171</v>
      </c>
      <c r="D241" s="22"/>
    </row>
    <row r="242" spans="1:4" ht="12.75">
      <c r="A242" s="66">
        <v>9059</v>
      </c>
      <c r="B242" s="19" t="s">
        <v>530</v>
      </c>
      <c r="C242" s="21" t="s">
        <v>171</v>
      </c>
      <c r="D242" s="22"/>
    </row>
    <row r="243" spans="1:3" ht="12.75">
      <c r="A243" s="61">
        <v>9069</v>
      </c>
      <c r="B243" s="23" t="s">
        <v>635</v>
      </c>
      <c r="C243" s="21" t="s">
        <v>171</v>
      </c>
    </row>
    <row r="244" spans="1:4" ht="12.75">
      <c r="A244" s="61">
        <v>9261</v>
      </c>
      <c r="B244" s="23" t="s">
        <v>636</v>
      </c>
      <c r="C244" s="21" t="s">
        <v>171</v>
      </c>
      <c r="D244" s="17" t="s">
        <v>21</v>
      </c>
    </row>
    <row r="245" spans="1:4" ht="12.75">
      <c r="A245" s="58">
        <v>1325</v>
      </c>
      <c r="B245" s="59" t="s">
        <v>601</v>
      </c>
      <c r="C245" s="21" t="s">
        <v>171</v>
      </c>
      <c r="D245" s="16"/>
    </row>
    <row r="246" spans="1:3" ht="12.75">
      <c r="A246" s="61">
        <v>8888</v>
      </c>
      <c r="B246" s="23" t="s">
        <v>338</v>
      </c>
      <c r="C246" s="21" t="s">
        <v>171</v>
      </c>
    </row>
    <row r="247" spans="1:4" ht="12.75">
      <c r="A247" s="58"/>
      <c r="B247" s="59"/>
      <c r="C247" s="21"/>
      <c r="D247" s="16"/>
    </row>
    <row r="248" spans="1:4" ht="12.75">
      <c r="A248" s="58">
        <v>4446</v>
      </c>
      <c r="B248" s="59" t="s">
        <v>212</v>
      </c>
      <c r="C248" s="21" t="s">
        <v>201</v>
      </c>
      <c r="D248" s="16"/>
    </row>
    <row r="249" spans="1:4" ht="12.75">
      <c r="A249" s="58">
        <v>6094</v>
      </c>
      <c r="B249" s="59" t="s">
        <v>202</v>
      </c>
      <c r="C249" s="21" t="s">
        <v>201</v>
      </c>
      <c r="D249" s="16"/>
    </row>
    <row r="250" spans="1:4" ht="12.75">
      <c r="A250" s="58">
        <v>7312</v>
      </c>
      <c r="B250" s="59" t="s">
        <v>203</v>
      </c>
      <c r="C250" s="21" t="s">
        <v>201</v>
      </c>
      <c r="D250" s="16"/>
    </row>
    <row r="251" spans="1:4" ht="12.75">
      <c r="A251" s="58">
        <v>7472</v>
      </c>
      <c r="B251" s="59" t="s">
        <v>204</v>
      </c>
      <c r="C251" s="21" t="s">
        <v>201</v>
      </c>
      <c r="D251" s="16"/>
    </row>
    <row r="252" spans="1:3" ht="12.75">
      <c r="A252" s="61">
        <v>7474</v>
      </c>
      <c r="B252" s="23" t="s">
        <v>205</v>
      </c>
      <c r="C252" s="21" t="s">
        <v>201</v>
      </c>
    </row>
    <row r="253" spans="1:4" ht="12.75">
      <c r="A253" s="58">
        <v>7479</v>
      </c>
      <c r="B253" s="59" t="s">
        <v>211</v>
      </c>
      <c r="C253" s="21" t="s">
        <v>201</v>
      </c>
      <c r="D253" s="16"/>
    </row>
    <row r="254" spans="1:4" ht="12.75">
      <c r="A254" s="58">
        <v>7561</v>
      </c>
      <c r="B254" s="59" t="s">
        <v>206</v>
      </c>
      <c r="C254" s="21" t="s">
        <v>201</v>
      </c>
      <c r="D254" s="16"/>
    </row>
    <row r="255" spans="1:4" ht="12.75">
      <c r="A255" s="58">
        <v>7805</v>
      </c>
      <c r="B255" s="59" t="s">
        <v>207</v>
      </c>
      <c r="C255" s="21" t="s">
        <v>201</v>
      </c>
      <c r="D255" s="16"/>
    </row>
    <row r="256" spans="1:4" ht="12.75">
      <c r="A256" s="58">
        <v>8657</v>
      </c>
      <c r="B256" s="59" t="s">
        <v>209</v>
      </c>
      <c r="C256" s="21" t="s">
        <v>201</v>
      </c>
      <c r="D256" s="16"/>
    </row>
    <row r="257" spans="1:3" ht="12.75">
      <c r="A257" s="61">
        <v>8891</v>
      </c>
      <c r="B257" s="23" t="s">
        <v>210</v>
      </c>
      <c r="C257" s="21" t="s">
        <v>201</v>
      </c>
    </row>
    <row r="258" spans="1:4" ht="12.75">
      <c r="A258" s="58">
        <v>9067</v>
      </c>
      <c r="B258" s="59" t="s">
        <v>551</v>
      </c>
      <c r="C258" s="21" t="s">
        <v>201</v>
      </c>
      <c r="D258" s="16"/>
    </row>
    <row r="259" spans="1:4" ht="12.75">
      <c r="A259" s="58" t="s">
        <v>122</v>
      </c>
      <c r="B259" s="59" t="s">
        <v>602</v>
      </c>
      <c r="C259" s="21" t="s">
        <v>201</v>
      </c>
      <c r="D259" s="16"/>
    </row>
    <row r="260" spans="2:3" ht="12.75">
      <c r="B260" s="23"/>
      <c r="C260" s="21"/>
    </row>
    <row r="263" spans="1:4" ht="12.75">
      <c r="A263" s="58">
        <v>2838</v>
      </c>
      <c r="B263" s="59" t="s">
        <v>221</v>
      </c>
      <c r="C263" s="21" t="s">
        <v>214</v>
      </c>
      <c r="D263" s="16"/>
    </row>
    <row r="264" spans="1:4" ht="12.75">
      <c r="A264" s="58">
        <v>3390</v>
      </c>
      <c r="B264" s="59" t="s">
        <v>222</v>
      </c>
      <c r="C264" s="21" t="s">
        <v>214</v>
      </c>
      <c r="D264" s="16"/>
    </row>
    <row r="265" spans="1:4" ht="12.75">
      <c r="A265" s="58">
        <v>4036</v>
      </c>
      <c r="B265" s="59" t="s">
        <v>223</v>
      </c>
      <c r="C265" s="21" t="s">
        <v>214</v>
      </c>
      <c r="D265" s="16"/>
    </row>
    <row r="266" spans="1:4" ht="12.75">
      <c r="A266" s="58">
        <v>4416</v>
      </c>
      <c r="B266" s="59" t="s">
        <v>213</v>
      </c>
      <c r="C266" s="21" t="s">
        <v>214</v>
      </c>
      <c r="D266" s="16"/>
    </row>
    <row r="267" spans="1:4" ht="12.75">
      <c r="A267" s="58">
        <v>4487</v>
      </c>
      <c r="B267" s="59" t="s">
        <v>215</v>
      </c>
      <c r="C267" s="21" t="s">
        <v>214</v>
      </c>
      <c r="D267" s="16"/>
    </row>
    <row r="268" spans="1:4" ht="12.75">
      <c r="A268" s="58">
        <v>4639</v>
      </c>
      <c r="B268" s="59" t="s">
        <v>216</v>
      </c>
      <c r="C268" s="21" t="s">
        <v>214</v>
      </c>
      <c r="D268" s="16"/>
    </row>
    <row r="269" spans="1:4" ht="12.75">
      <c r="A269" s="58">
        <v>4910</v>
      </c>
      <c r="B269" s="59" t="s">
        <v>217</v>
      </c>
      <c r="C269" s="21" t="s">
        <v>214</v>
      </c>
      <c r="D269" s="16"/>
    </row>
    <row r="270" spans="1:4" ht="12.75">
      <c r="A270" s="58">
        <v>4932</v>
      </c>
      <c r="B270" s="59" t="s">
        <v>218</v>
      </c>
      <c r="C270" s="21" t="s">
        <v>214</v>
      </c>
      <c r="D270" s="16"/>
    </row>
    <row r="271" spans="1:4" ht="12.75">
      <c r="A271" s="58">
        <v>4942</v>
      </c>
      <c r="B271" s="59" t="s">
        <v>219</v>
      </c>
      <c r="C271" s="21" t="s">
        <v>214</v>
      </c>
      <c r="D271" s="16"/>
    </row>
    <row r="272" spans="1:4" ht="12.75">
      <c r="A272" s="58">
        <v>6713</v>
      </c>
      <c r="B272" s="59" t="s">
        <v>203</v>
      </c>
      <c r="C272" s="21" t="s">
        <v>214</v>
      </c>
      <c r="D272" s="16"/>
    </row>
    <row r="273" spans="1:4" ht="12.75">
      <c r="A273" s="58">
        <v>7476</v>
      </c>
      <c r="B273" s="59" t="s">
        <v>220</v>
      </c>
      <c r="C273" s="21" t="s">
        <v>214</v>
      </c>
      <c r="D273" s="16"/>
    </row>
    <row r="274" spans="1:4" ht="12.75">
      <c r="A274" s="63">
        <v>6428</v>
      </c>
      <c r="B274" s="19" t="s">
        <v>309</v>
      </c>
      <c r="C274" s="21" t="s">
        <v>214</v>
      </c>
      <c r="D274" s="22"/>
    </row>
    <row r="275" spans="1:4" ht="12.75">
      <c r="A275" s="58">
        <v>4341</v>
      </c>
      <c r="B275" s="20" t="s">
        <v>240</v>
      </c>
      <c r="C275" s="21" t="s">
        <v>214</v>
      </c>
      <c r="D275" s="22"/>
    </row>
    <row r="276" spans="1:4" ht="12.75">
      <c r="A276" s="63">
        <v>4432</v>
      </c>
      <c r="B276" s="19" t="s">
        <v>241</v>
      </c>
      <c r="C276" s="21" t="s">
        <v>214</v>
      </c>
      <c r="D276" s="22"/>
    </row>
    <row r="277" spans="1:4" ht="12.75">
      <c r="A277" s="61">
        <v>4496</v>
      </c>
      <c r="B277" s="23" t="s">
        <v>242</v>
      </c>
      <c r="C277" s="21" t="s">
        <v>214</v>
      </c>
      <c r="D277" s="22"/>
    </row>
    <row r="278" spans="1:4" ht="12.75">
      <c r="A278" s="61">
        <v>5205</v>
      </c>
      <c r="B278" s="23" t="s">
        <v>247</v>
      </c>
      <c r="C278" s="21" t="s">
        <v>214</v>
      </c>
      <c r="D278" s="22"/>
    </row>
    <row r="279" spans="1:4" ht="12.75">
      <c r="A279" s="61">
        <v>6705</v>
      </c>
      <c r="B279" s="23" t="s">
        <v>243</v>
      </c>
      <c r="C279" s="21" t="s">
        <v>214</v>
      </c>
      <c r="D279" s="22"/>
    </row>
    <row r="280" spans="1:4" ht="12.75">
      <c r="A280" s="61">
        <v>6927</v>
      </c>
      <c r="B280" s="23" t="s">
        <v>244</v>
      </c>
      <c r="C280" s="21" t="s">
        <v>214</v>
      </c>
      <c r="D280" s="22"/>
    </row>
    <row r="281" spans="1:4" ht="12.75">
      <c r="A281" s="61">
        <v>4505</v>
      </c>
      <c r="B281" s="23" t="s">
        <v>511</v>
      </c>
      <c r="C281" s="21" t="s">
        <v>214</v>
      </c>
      <c r="D281" s="22"/>
    </row>
    <row r="282" spans="1:4" ht="12.75">
      <c r="A282" s="61">
        <v>8165</v>
      </c>
      <c r="B282" s="23" t="s">
        <v>232</v>
      </c>
      <c r="C282" s="21" t="s">
        <v>214</v>
      </c>
      <c r="D282" s="22"/>
    </row>
    <row r="283" spans="1:4" ht="12.75">
      <c r="A283" s="61">
        <v>4352</v>
      </c>
      <c r="B283" s="23" t="s">
        <v>603</v>
      </c>
      <c r="C283" s="21" t="s">
        <v>214</v>
      </c>
      <c r="D283" s="22"/>
    </row>
    <row r="285" spans="1:4" ht="12.75">
      <c r="A285" s="58">
        <v>4603</v>
      </c>
      <c r="B285" s="59" t="s">
        <v>225</v>
      </c>
      <c r="C285" s="21" t="s">
        <v>224</v>
      </c>
      <c r="D285" s="16"/>
    </row>
    <row r="286" spans="1:4" ht="12.75">
      <c r="A286" s="58">
        <v>4613</v>
      </c>
      <c r="B286" s="59" t="s">
        <v>226</v>
      </c>
      <c r="C286" s="21" t="s">
        <v>224</v>
      </c>
      <c r="D286" s="16"/>
    </row>
    <row r="287" spans="1:4" ht="12.75">
      <c r="A287" s="58">
        <v>6435</v>
      </c>
      <c r="B287" s="59" t="s">
        <v>237</v>
      </c>
      <c r="C287" s="21" t="s">
        <v>224</v>
      </c>
      <c r="D287" s="16"/>
    </row>
    <row r="288" spans="1:4" ht="12.75">
      <c r="A288" s="58">
        <v>6706</v>
      </c>
      <c r="B288" s="59" t="s">
        <v>227</v>
      </c>
      <c r="C288" s="21" t="s">
        <v>224</v>
      </c>
      <c r="D288" s="16"/>
    </row>
    <row r="289" spans="1:4" ht="12.75">
      <c r="A289" s="58">
        <v>7125</v>
      </c>
      <c r="B289" s="59" t="s">
        <v>228</v>
      </c>
      <c r="C289" s="21" t="s">
        <v>224</v>
      </c>
      <c r="D289" s="16"/>
    </row>
    <row r="290" spans="1:4" ht="12.75">
      <c r="A290" s="58">
        <v>7318</v>
      </c>
      <c r="B290" s="59" t="s">
        <v>235</v>
      </c>
      <c r="C290" s="21" t="s">
        <v>224</v>
      </c>
      <c r="D290" s="16"/>
    </row>
    <row r="291" spans="1:4" ht="12.75">
      <c r="A291" s="58">
        <v>7475</v>
      </c>
      <c r="B291" s="59" t="s">
        <v>236</v>
      </c>
      <c r="C291" s="21" t="s">
        <v>224</v>
      </c>
      <c r="D291" s="16"/>
    </row>
    <row r="292" spans="1:4" ht="12.75">
      <c r="A292" s="58">
        <v>7477</v>
      </c>
      <c r="B292" s="59" t="s">
        <v>229</v>
      </c>
      <c r="C292" s="21" t="s">
        <v>224</v>
      </c>
      <c r="D292" s="16"/>
    </row>
    <row r="293" spans="1:4" ht="12.75">
      <c r="A293" s="58">
        <v>7684</v>
      </c>
      <c r="B293" s="59" t="s">
        <v>230</v>
      </c>
      <c r="C293" s="21" t="s">
        <v>224</v>
      </c>
      <c r="D293" s="16"/>
    </row>
    <row r="294" spans="1:4" ht="12.75">
      <c r="A294" s="58">
        <v>7698</v>
      </c>
      <c r="B294" s="59" t="s">
        <v>231</v>
      </c>
      <c r="C294" s="21" t="s">
        <v>224</v>
      </c>
      <c r="D294" s="16"/>
    </row>
    <row r="295" spans="1:4" ht="12.75">
      <c r="A295" s="58">
        <v>8165</v>
      </c>
      <c r="B295" s="59" t="s">
        <v>232</v>
      </c>
      <c r="C295" s="21" t="s">
        <v>224</v>
      </c>
      <c r="D295" s="16"/>
    </row>
    <row r="296" spans="1:4" ht="12.75">
      <c r="A296" s="58">
        <v>8349</v>
      </c>
      <c r="B296" s="24" t="s">
        <v>233</v>
      </c>
      <c r="C296" s="21" t="s">
        <v>224</v>
      </c>
      <c r="D296" s="16"/>
    </row>
    <row r="297" spans="1:4" ht="12.75">
      <c r="A297" s="58">
        <v>8352</v>
      </c>
      <c r="B297" s="59" t="s">
        <v>234</v>
      </c>
      <c r="C297" s="21" t="s">
        <v>224</v>
      </c>
      <c r="D297" s="16"/>
    </row>
    <row r="298" spans="1:4" ht="12.75">
      <c r="A298" s="58">
        <v>8661</v>
      </c>
      <c r="B298" s="59" t="s">
        <v>238</v>
      </c>
      <c r="C298" s="21" t="s">
        <v>224</v>
      </c>
      <c r="D298" s="16"/>
    </row>
    <row r="299" spans="1:4" ht="12.75">
      <c r="A299" s="58">
        <v>8897</v>
      </c>
      <c r="B299" s="59" t="s">
        <v>319</v>
      </c>
      <c r="C299" s="21" t="s">
        <v>224</v>
      </c>
      <c r="D299" s="16"/>
    </row>
    <row r="300" spans="1:4" ht="12.75">
      <c r="A300" s="58">
        <v>2314</v>
      </c>
      <c r="B300" s="59" t="s">
        <v>239</v>
      </c>
      <c r="C300" s="21" t="s">
        <v>224</v>
      </c>
      <c r="D300" s="16"/>
    </row>
    <row r="301" spans="1:4" ht="12.75">
      <c r="A301" s="58" t="s">
        <v>637</v>
      </c>
      <c r="B301" s="59" t="s">
        <v>244</v>
      </c>
      <c r="C301" s="21" t="s">
        <v>224</v>
      </c>
      <c r="D301" s="16"/>
    </row>
    <row r="302" spans="1:4" ht="12.75">
      <c r="A302" s="58">
        <v>6427</v>
      </c>
      <c r="B302" s="59" t="s">
        <v>246</v>
      </c>
      <c r="C302" s="21" t="s">
        <v>224</v>
      </c>
      <c r="D302" s="16"/>
    </row>
    <row r="303" spans="1:4" ht="12.75">
      <c r="A303" s="58"/>
      <c r="B303" s="59"/>
      <c r="C303" s="21"/>
      <c r="D303" s="16"/>
    </row>
    <row r="304" spans="1:4" ht="12.75">
      <c r="A304" s="58">
        <v>4402</v>
      </c>
      <c r="B304" s="59" t="s">
        <v>248</v>
      </c>
      <c r="C304" s="21" t="s">
        <v>249</v>
      </c>
      <c r="D304" s="16"/>
    </row>
    <row r="305" spans="1:4" ht="12.75">
      <c r="A305" s="58">
        <v>4451</v>
      </c>
      <c r="B305" s="59" t="s">
        <v>250</v>
      </c>
      <c r="C305" s="21" t="s">
        <v>249</v>
      </c>
      <c r="D305" s="16"/>
    </row>
    <row r="306" spans="1:4" ht="12.75">
      <c r="A306" s="58">
        <v>4476</v>
      </c>
      <c r="B306" s="59" t="s">
        <v>260</v>
      </c>
      <c r="C306" s="21" t="s">
        <v>249</v>
      </c>
      <c r="D306" s="16"/>
    </row>
    <row r="307" spans="1:4" ht="12.75">
      <c r="A307" s="58">
        <v>4506</v>
      </c>
      <c r="B307" s="59" t="s">
        <v>258</v>
      </c>
      <c r="C307" s="21" t="s">
        <v>249</v>
      </c>
      <c r="D307" s="16"/>
    </row>
    <row r="308" spans="1:4" ht="12.75">
      <c r="A308" s="58">
        <v>4524</v>
      </c>
      <c r="B308" s="59" t="s">
        <v>251</v>
      </c>
      <c r="C308" s="21" t="s">
        <v>249</v>
      </c>
      <c r="D308" s="16"/>
    </row>
    <row r="309" spans="1:4" ht="12.75">
      <c r="A309" s="58">
        <v>4526</v>
      </c>
      <c r="B309" s="59" t="s">
        <v>252</v>
      </c>
      <c r="C309" s="21" t="s">
        <v>249</v>
      </c>
      <c r="D309" s="16"/>
    </row>
    <row r="310" spans="1:4" ht="12.75">
      <c r="A310" s="58">
        <v>7207</v>
      </c>
      <c r="B310" s="59" t="s">
        <v>253</v>
      </c>
      <c r="C310" s="21" t="s">
        <v>249</v>
      </c>
      <c r="D310" s="16"/>
    </row>
    <row r="311" spans="1:4" ht="12.75">
      <c r="A311" s="58">
        <v>7209</v>
      </c>
      <c r="B311" s="59" t="s">
        <v>254</v>
      </c>
      <c r="C311" s="21" t="s">
        <v>249</v>
      </c>
      <c r="D311" s="16"/>
    </row>
    <row r="312" spans="1:4" ht="12.75">
      <c r="A312" s="58">
        <v>7687</v>
      </c>
      <c r="B312" s="59" t="s">
        <v>255</v>
      </c>
      <c r="C312" s="21" t="s">
        <v>249</v>
      </c>
      <c r="D312" s="16"/>
    </row>
    <row r="313" spans="1:4" ht="12.75">
      <c r="A313" s="58">
        <v>8895</v>
      </c>
      <c r="B313" s="59" t="s">
        <v>259</v>
      </c>
      <c r="C313" s="21" t="s">
        <v>249</v>
      </c>
      <c r="D313" s="16"/>
    </row>
    <row r="314" spans="1:4" ht="12.75">
      <c r="A314" s="58">
        <v>4513</v>
      </c>
      <c r="B314" s="59" t="s">
        <v>257</v>
      </c>
      <c r="C314" s="21" t="s">
        <v>249</v>
      </c>
      <c r="D314" s="16"/>
    </row>
    <row r="315" spans="1:4" ht="12.75">
      <c r="A315" s="58">
        <v>4530</v>
      </c>
      <c r="B315" s="59" t="s">
        <v>256</v>
      </c>
      <c r="C315" s="21" t="s">
        <v>249</v>
      </c>
      <c r="D315" s="16"/>
    </row>
    <row r="316" spans="1:4" ht="12.75">
      <c r="A316" s="58">
        <v>4550</v>
      </c>
      <c r="B316" s="59" t="s">
        <v>200</v>
      </c>
      <c r="C316" s="21" t="s">
        <v>249</v>
      </c>
      <c r="D316" s="16"/>
    </row>
    <row r="317" spans="1:4" ht="12.75">
      <c r="A317" s="58">
        <v>4567</v>
      </c>
      <c r="B317" s="59" t="s">
        <v>271</v>
      </c>
      <c r="C317" s="21" t="s">
        <v>249</v>
      </c>
      <c r="D317" s="16"/>
    </row>
    <row r="318" spans="1:4" ht="12.75">
      <c r="A318" s="58">
        <v>4516</v>
      </c>
      <c r="B318" s="59" t="s">
        <v>501</v>
      </c>
      <c r="C318" s="21" t="s">
        <v>249</v>
      </c>
      <c r="D318" s="16"/>
    </row>
    <row r="319" spans="1:4" ht="12.75">
      <c r="A319" s="58">
        <v>4514</v>
      </c>
      <c r="B319" s="59" t="s">
        <v>293</v>
      </c>
      <c r="C319" s="21" t="s">
        <v>249</v>
      </c>
      <c r="D319" s="16"/>
    </row>
    <row r="320" spans="1:4" ht="12.75">
      <c r="A320" s="58">
        <v>8070</v>
      </c>
      <c r="B320" s="59" t="s">
        <v>517</v>
      </c>
      <c r="C320" s="21" t="s">
        <v>249</v>
      </c>
      <c r="D320" s="16"/>
    </row>
    <row r="321" spans="1:4" ht="12.75">
      <c r="A321" s="58" t="s">
        <v>21</v>
      </c>
      <c r="B321" s="59" t="s">
        <v>604</v>
      </c>
      <c r="C321" s="21" t="s">
        <v>249</v>
      </c>
      <c r="D321" s="16" t="s">
        <v>21</v>
      </c>
    </row>
    <row r="322" spans="1:4" ht="12.75">
      <c r="A322" s="58">
        <v>9265</v>
      </c>
      <c r="B322" s="59" t="s">
        <v>638</v>
      </c>
      <c r="C322" s="21" t="s">
        <v>249</v>
      </c>
      <c r="D322" s="17" t="s">
        <v>21</v>
      </c>
    </row>
    <row r="323" spans="1:3" ht="12.75">
      <c r="A323" s="58"/>
      <c r="B323" s="59"/>
      <c r="C323" s="21"/>
    </row>
    <row r="325" spans="1:4" ht="12.75">
      <c r="A325" s="58">
        <v>1022</v>
      </c>
      <c r="B325" s="59" t="s">
        <v>262</v>
      </c>
      <c r="C325" s="21" t="s">
        <v>263</v>
      </c>
      <c r="D325" s="16"/>
    </row>
    <row r="326" spans="1:4" ht="12.75">
      <c r="A326" s="58">
        <v>4473</v>
      </c>
      <c r="B326" s="59" t="s">
        <v>280</v>
      </c>
      <c r="C326" s="21" t="s">
        <v>263</v>
      </c>
      <c r="D326" s="16"/>
    </row>
    <row r="327" spans="1:4" ht="12.75">
      <c r="A327" s="58">
        <v>4482</v>
      </c>
      <c r="B327" s="59" t="s">
        <v>281</v>
      </c>
      <c r="C327" s="21" t="s">
        <v>263</v>
      </c>
      <c r="D327" s="16"/>
    </row>
    <row r="328" spans="1:4" ht="12.75">
      <c r="A328" s="58">
        <v>4538</v>
      </c>
      <c r="B328" s="59" t="s">
        <v>264</v>
      </c>
      <c r="C328" s="21" t="s">
        <v>263</v>
      </c>
      <c r="D328" s="16"/>
    </row>
    <row r="329" spans="1:4" ht="12.75">
      <c r="A329" s="58">
        <v>4539</v>
      </c>
      <c r="B329" s="59" t="s">
        <v>265</v>
      </c>
      <c r="C329" s="21" t="s">
        <v>263</v>
      </c>
      <c r="D329" s="16"/>
    </row>
    <row r="330" spans="1:4" ht="12.75">
      <c r="A330" s="58">
        <v>4544</v>
      </c>
      <c r="B330" s="59" t="s">
        <v>266</v>
      </c>
      <c r="C330" s="21" t="s">
        <v>263</v>
      </c>
      <c r="D330" s="16"/>
    </row>
    <row r="331" spans="1:4" ht="12.75">
      <c r="A331" s="58">
        <v>4545</v>
      </c>
      <c r="B331" s="59" t="s">
        <v>267</v>
      </c>
      <c r="C331" s="21" t="s">
        <v>263</v>
      </c>
      <c r="D331" s="16"/>
    </row>
    <row r="332" spans="1:4" ht="12.75">
      <c r="A332" s="58">
        <v>4558</v>
      </c>
      <c r="B332" s="20" t="s">
        <v>639</v>
      </c>
      <c r="C332" s="21" t="s">
        <v>263</v>
      </c>
      <c r="D332" s="16"/>
    </row>
    <row r="333" spans="1:4" ht="12.75">
      <c r="A333" s="58">
        <v>4559</v>
      </c>
      <c r="B333" s="59" t="s">
        <v>268</v>
      </c>
      <c r="C333" s="21" t="s">
        <v>263</v>
      </c>
      <c r="D333" s="16"/>
    </row>
    <row r="334" spans="1:4" ht="12.75">
      <c r="A334" s="58">
        <v>4560</v>
      </c>
      <c r="B334" s="59" t="s">
        <v>269</v>
      </c>
      <c r="C334" s="21" t="s">
        <v>263</v>
      </c>
      <c r="D334" s="16"/>
    </row>
    <row r="335" spans="1:4" ht="12.75">
      <c r="A335" s="58">
        <v>4561</v>
      </c>
      <c r="B335" s="59" t="s">
        <v>270</v>
      </c>
      <c r="C335" s="21" t="s">
        <v>263</v>
      </c>
      <c r="D335" s="16"/>
    </row>
    <row r="336" spans="1:4" ht="12.75">
      <c r="A336" s="58">
        <v>4567</v>
      </c>
      <c r="B336" s="59" t="s">
        <v>271</v>
      </c>
      <c r="C336" s="21" t="s">
        <v>263</v>
      </c>
      <c r="D336" s="16"/>
    </row>
    <row r="337" spans="1:4" ht="12.75">
      <c r="A337" s="58">
        <v>5212</v>
      </c>
      <c r="B337" s="59" t="s">
        <v>272</v>
      </c>
      <c r="C337" s="21" t="s">
        <v>263</v>
      </c>
      <c r="D337" s="16"/>
    </row>
    <row r="338" spans="1:4" ht="12.75">
      <c r="A338" s="58">
        <v>5769</v>
      </c>
      <c r="B338" s="59" t="s">
        <v>273</v>
      </c>
      <c r="C338" s="21" t="s">
        <v>263</v>
      </c>
      <c r="D338" s="16"/>
    </row>
    <row r="339" spans="1:4" ht="12.75">
      <c r="A339" s="58">
        <v>6090</v>
      </c>
      <c r="B339" s="59" t="s">
        <v>284</v>
      </c>
      <c r="C339" s="21" t="s">
        <v>263</v>
      </c>
      <c r="D339" s="16"/>
    </row>
    <row r="340" spans="1:3" ht="12.75">
      <c r="A340" s="58">
        <v>6095</v>
      </c>
      <c r="B340" s="20" t="s">
        <v>285</v>
      </c>
      <c r="C340" s="21" t="s">
        <v>263</v>
      </c>
    </row>
    <row r="341" spans="1:4" ht="12.75">
      <c r="A341" s="58">
        <v>6096</v>
      </c>
      <c r="B341" s="59" t="s">
        <v>274</v>
      </c>
      <c r="C341" s="21" t="s">
        <v>263</v>
      </c>
      <c r="D341" s="16"/>
    </row>
    <row r="342" spans="1:4" ht="12.75">
      <c r="A342" s="58">
        <v>6097</v>
      </c>
      <c r="B342" s="59" t="s">
        <v>275</v>
      </c>
      <c r="C342" s="21" t="s">
        <v>263</v>
      </c>
      <c r="D342" s="16"/>
    </row>
    <row r="343" spans="1:4" ht="12.75">
      <c r="A343" s="58">
        <v>6709</v>
      </c>
      <c r="B343" s="59" t="s">
        <v>276</v>
      </c>
      <c r="C343" s="21" t="s">
        <v>263</v>
      </c>
      <c r="D343" s="16"/>
    </row>
    <row r="344" spans="1:4" ht="12.75">
      <c r="A344" s="58">
        <v>7478</v>
      </c>
      <c r="B344" s="59" t="s">
        <v>277</v>
      </c>
      <c r="C344" s="21" t="s">
        <v>263</v>
      </c>
      <c r="D344" s="16"/>
    </row>
    <row r="345" spans="1:4" ht="12.75">
      <c r="A345" s="58">
        <v>8658</v>
      </c>
      <c r="B345" s="59" t="s">
        <v>282</v>
      </c>
      <c r="C345" s="21" t="s">
        <v>263</v>
      </c>
      <c r="D345" s="16"/>
    </row>
    <row r="346" spans="1:3" ht="12.75">
      <c r="A346" s="58">
        <v>8659</v>
      </c>
      <c r="B346" s="20" t="s">
        <v>283</v>
      </c>
      <c r="C346" s="21" t="s">
        <v>263</v>
      </c>
    </row>
    <row r="347" spans="1:3" ht="12.75">
      <c r="A347" s="61">
        <v>8896</v>
      </c>
      <c r="B347" s="20" t="s">
        <v>552</v>
      </c>
      <c r="C347" s="21" t="s">
        <v>263</v>
      </c>
    </row>
    <row r="348" spans="1:4" ht="12.75">
      <c r="A348" s="58" t="s">
        <v>278</v>
      </c>
      <c r="B348" s="59" t="s">
        <v>279</v>
      </c>
      <c r="C348" s="21" t="s">
        <v>263</v>
      </c>
      <c r="D348" s="16"/>
    </row>
    <row r="349" spans="1:4" ht="12.75">
      <c r="A349" s="58">
        <v>4532</v>
      </c>
      <c r="B349" s="59" t="s">
        <v>553</v>
      </c>
      <c r="C349" s="21" t="s">
        <v>263</v>
      </c>
      <c r="D349" s="16"/>
    </row>
    <row r="350" spans="1:4" ht="12.75">
      <c r="A350" s="58">
        <v>9057</v>
      </c>
      <c r="B350" s="59" t="s">
        <v>554</v>
      </c>
      <c r="C350" s="21" t="s">
        <v>263</v>
      </c>
      <c r="D350" s="16"/>
    </row>
    <row r="351" spans="1:4" ht="12.75">
      <c r="A351" s="58">
        <v>4609</v>
      </c>
      <c r="B351" s="59" t="s">
        <v>3</v>
      </c>
      <c r="C351" s="21" t="s">
        <v>263</v>
      </c>
      <c r="D351" s="16"/>
    </row>
    <row r="352" spans="1:4" ht="12.75">
      <c r="A352" s="58">
        <v>4490</v>
      </c>
      <c r="B352" s="59" t="s">
        <v>291</v>
      </c>
      <c r="C352" s="21" t="s">
        <v>263</v>
      </c>
      <c r="D352" s="16"/>
    </row>
    <row r="353" spans="1:4" ht="12.75">
      <c r="A353" s="58">
        <v>7036</v>
      </c>
      <c r="B353" s="59" t="s">
        <v>605</v>
      </c>
      <c r="C353" s="21" t="s">
        <v>263</v>
      </c>
      <c r="D353" s="16"/>
    </row>
    <row r="354" spans="2:3" ht="12.75">
      <c r="B354" s="20"/>
      <c r="C354" s="21"/>
    </row>
    <row r="356" spans="1:4" ht="12.75">
      <c r="A356" s="58">
        <v>4392</v>
      </c>
      <c r="B356" s="59" t="s">
        <v>286</v>
      </c>
      <c r="C356" s="21" t="s">
        <v>287</v>
      </c>
      <c r="D356" s="16"/>
    </row>
    <row r="357" spans="1:4" ht="12.75">
      <c r="A357" s="58">
        <v>4399</v>
      </c>
      <c r="B357" s="59" t="s">
        <v>288</v>
      </c>
      <c r="C357" s="21" t="s">
        <v>287</v>
      </c>
      <c r="D357" s="16"/>
    </row>
    <row r="358" spans="1:4" ht="12.75">
      <c r="A358" s="58">
        <v>4400</v>
      </c>
      <c r="B358" s="59" t="s">
        <v>289</v>
      </c>
      <c r="C358" s="21" t="s">
        <v>287</v>
      </c>
      <c r="D358" s="16"/>
    </row>
    <row r="359" spans="1:4" ht="12.75">
      <c r="A359" s="58">
        <v>4413</v>
      </c>
      <c r="B359" s="59" t="s">
        <v>290</v>
      </c>
      <c r="C359" s="21" t="s">
        <v>287</v>
      </c>
      <c r="D359" s="16"/>
    </row>
    <row r="360" spans="1:4" ht="12.75">
      <c r="A360" s="58">
        <v>4511</v>
      </c>
      <c r="B360" s="59" t="s">
        <v>292</v>
      </c>
      <c r="C360" s="21" t="s">
        <v>287</v>
      </c>
      <c r="D360" s="16"/>
    </row>
    <row r="361" spans="1:4" ht="12.75">
      <c r="A361" s="58">
        <v>4514</v>
      </c>
      <c r="B361" s="59" t="s">
        <v>293</v>
      </c>
      <c r="C361" s="21" t="s">
        <v>287</v>
      </c>
      <c r="D361" s="16"/>
    </row>
    <row r="362" spans="1:4" ht="12.75">
      <c r="A362" s="58">
        <v>4519</v>
      </c>
      <c r="B362" s="59" t="s">
        <v>294</v>
      </c>
      <c r="C362" s="21" t="s">
        <v>287</v>
      </c>
      <c r="D362" s="16"/>
    </row>
    <row r="363" spans="1:4" ht="12.75">
      <c r="A363" s="58">
        <v>4573</v>
      </c>
      <c r="B363" s="59" t="s">
        <v>555</v>
      </c>
      <c r="C363" s="21" t="s">
        <v>287</v>
      </c>
      <c r="D363" s="16"/>
    </row>
    <row r="364" spans="1:4" ht="12.75">
      <c r="A364" s="58">
        <v>4574</v>
      </c>
      <c r="B364" s="59" t="s">
        <v>295</v>
      </c>
      <c r="C364" s="21" t="s">
        <v>287</v>
      </c>
      <c r="D364" s="16"/>
    </row>
    <row r="365" spans="1:4" ht="12.75">
      <c r="A365" s="58">
        <v>4575</v>
      </c>
      <c r="B365" s="59" t="s">
        <v>296</v>
      </c>
      <c r="C365" s="21" t="s">
        <v>287</v>
      </c>
      <c r="D365" s="16"/>
    </row>
    <row r="366" spans="1:4" ht="12.75">
      <c r="A366" s="58">
        <v>4577</v>
      </c>
      <c r="B366" s="59" t="s">
        <v>297</v>
      </c>
      <c r="C366" s="21" t="s">
        <v>287</v>
      </c>
      <c r="D366" s="16"/>
    </row>
    <row r="367" spans="1:4" ht="12.75">
      <c r="A367" s="58">
        <v>4582</v>
      </c>
      <c r="B367" s="59" t="s">
        <v>298</v>
      </c>
      <c r="C367" s="21" t="s">
        <v>287</v>
      </c>
      <c r="D367" s="16"/>
    </row>
    <row r="368" spans="1:4" ht="12.75">
      <c r="A368" s="58">
        <v>4583</v>
      </c>
      <c r="B368" s="59" t="s">
        <v>299</v>
      </c>
      <c r="C368" s="21" t="s">
        <v>287</v>
      </c>
      <c r="D368" s="16"/>
    </row>
    <row r="369" spans="1:4" ht="12.75">
      <c r="A369" s="58">
        <v>4965</v>
      </c>
      <c r="B369" s="59" t="s">
        <v>300</v>
      </c>
      <c r="C369" s="21" t="s">
        <v>287</v>
      </c>
      <c r="D369" s="16"/>
    </row>
    <row r="370" spans="1:4" ht="12.75">
      <c r="A370" s="60">
        <v>4966</v>
      </c>
      <c r="B370" s="24" t="s">
        <v>301</v>
      </c>
      <c r="C370" s="21" t="s">
        <v>287</v>
      </c>
      <c r="D370" s="16"/>
    </row>
    <row r="371" spans="1:4" ht="12.75">
      <c r="A371" s="58">
        <v>6433</v>
      </c>
      <c r="B371" s="59" t="s">
        <v>302</v>
      </c>
      <c r="C371" s="21" t="s">
        <v>287</v>
      </c>
      <c r="D371" s="16"/>
    </row>
    <row r="372" spans="1:4" ht="12.75">
      <c r="A372" s="58">
        <v>6930</v>
      </c>
      <c r="B372" s="59" t="s">
        <v>303</v>
      </c>
      <c r="C372" s="21" t="s">
        <v>287</v>
      </c>
      <c r="D372" s="16"/>
    </row>
    <row r="373" spans="1:4" ht="12.75">
      <c r="A373" s="58">
        <v>7303</v>
      </c>
      <c r="B373" s="59" t="s">
        <v>310</v>
      </c>
      <c r="C373" s="21" t="s">
        <v>287</v>
      </c>
      <c r="D373" s="16"/>
    </row>
    <row r="374" spans="1:4" ht="12.75">
      <c r="A374" s="58">
        <v>7471</v>
      </c>
      <c r="B374" s="59" t="s">
        <v>304</v>
      </c>
      <c r="C374" s="21" t="s">
        <v>287</v>
      </c>
      <c r="D374" s="16"/>
    </row>
    <row r="375" spans="1:4" ht="12.75">
      <c r="A375" s="58">
        <v>7808</v>
      </c>
      <c r="B375" s="59" t="s">
        <v>305</v>
      </c>
      <c r="C375" s="21" t="s">
        <v>287</v>
      </c>
      <c r="D375" s="16"/>
    </row>
    <row r="376" spans="1:4" ht="12.75">
      <c r="A376" s="58">
        <v>4531</v>
      </c>
      <c r="B376" s="59" t="s">
        <v>306</v>
      </c>
      <c r="C376" s="21" t="s">
        <v>287</v>
      </c>
      <c r="D376" s="16"/>
    </row>
    <row r="377" spans="1:4" ht="12.75">
      <c r="A377" s="58">
        <v>8168</v>
      </c>
      <c r="B377" s="59" t="s">
        <v>307</v>
      </c>
      <c r="C377" s="21" t="s">
        <v>287</v>
      </c>
      <c r="D377" s="16"/>
    </row>
    <row r="378" spans="1:4" ht="12.75">
      <c r="A378" s="58">
        <v>8660</v>
      </c>
      <c r="B378" s="59" t="s">
        <v>308</v>
      </c>
      <c r="C378" s="21" t="s">
        <v>287</v>
      </c>
      <c r="D378" s="16"/>
    </row>
    <row r="379" spans="1:4" ht="12.75">
      <c r="A379" s="58">
        <v>9069</v>
      </c>
      <c r="B379" s="19" t="s">
        <v>556</v>
      </c>
      <c r="C379" s="21" t="s">
        <v>287</v>
      </c>
      <c r="D379" s="16"/>
    </row>
    <row r="380" spans="1:4" ht="12.75">
      <c r="A380" s="58">
        <v>9070</v>
      </c>
      <c r="B380" s="59" t="s">
        <v>557</v>
      </c>
      <c r="C380" s="21" t="s">
        <v>287</v>
      </c>
      <c r="D380" s="16"/>
    </row>
    <row r="381" spans="1:4" ht="12.75">
      <c r="A381" s="58">
        <v>9269</v>
      </c>
      <c r="B381" s="59" t="s">
        <v>640</v>
      </c>
      <c r="C381" s="21" t="s">
        <v>287</v>
      </c>
      <c r="D381" s="16" t="s">
        <v>21</v>
      </c>
    </row>
    <row r="382" spans="1:4" ht="12.75">
      <c r="A382" s="58">
        <v>4520</v>
      </c>
      <c r="B382" s="19" t="s">
        <v>245</v>
      </c>
      <c r="C382" s="21" t="s">
        <v>287</v>
      </c>
      <c r="D382" s="16"/>
    </row>
    <row r="383" spans="1:4" ht="12.75">
      <c r="A383" s="58"/>
      <c r="B383" s="59"/>
      <c r="C383" s="21"/>
      <c r="D383" s="16"/>
    </row>
    <row r="384" spans="1:4" ht="12.75">
      <c r="A384" s="58">
        <v>4597</v>
      </c>
      <c r="B384" s="20" t="s">
        <v>313</v>
      </c>
      <c r="C384" s="21" t="s">
        <v>312</v>
      </c>
      <c r="D384" s="16"/>
    </row>
    <row r="385" spans="1:4" ht="12.75">
      <c r="A385" s="58">
        <v>4599</v>
      </c>
      <c r="B385" s="59" t="s">
        <v>314</v>
      </c>
      <c r="C385" s="21" t="s">
        <v>312</v>
      </c>
      <c r="D385" s="16"/>
    </row>
    <row r="386" spans="1:4" ht="12.75">
      <c r="A386" s="58">
        <v>4610</v>
      </c>
      <c r="B386" s="59" t="s">
        <v>315</v>
      </c>
      <c r="C386" s="21" t="s">
        <v>312</v>
      </c>
      <c r="D386" s="16"/>
    </row>
    <row r="387" spans="1:4" ht="12.75">
      <c r="A387" s="58">
        <v>5208</v>
      </c>
      <c r="B387" s="59" t="s">
        <v>316</v>
      </c>
      <c r="C387" s="21" t="s">
        <v>312</v>
      </c>
      <c r="D387" s="16"/>
    </row>
    <row r="388" spans="1:4" ht="12.75">
      <c r="A388" s="58">
        <v>9072</v>
      </c>
      <c r="B388" s="59" t="s">
        <v>558</v>
      </c>
      <c r="C388" s="21" t="s">
        <v>312</v>
      </c>
      <c r="D388" s="16"/>
    </row>
    <row r="389" spans="1:4" ht="12.75">
      <c r="A389" s="58">
        <v>9071</v>
      </c>
      <c r="B389" s="59" t="s">
        <v>559</v>
      </c>
      <c r="C389" s="21" t="s">
        <v>312</v>
      </c>
      <c r="D389" s="16"/>
    </row>
    <row r="390" spans="1:3" ht="12.75">
      <c r="A390" s="61">
        <v>7046</v>
      </c>
      <c r="B390" s="23" t="s">
        <v>560</v>
      </c>
      <c r="C390" s="21" t="s">
        <v>312</v>
      </c>
    </row>
    <row r="391" spans="1:3" ht="12.75">
      <c r="A391" s="61">
        <v>4950</v>
      </c>
      <c r="B391" s="23" t="s">
        <v>508</v>
      </c>
      <c r="C391" s="21" t="s">
        <v>312</v>
      </c>
    </row>
    <row r="393" spans="1:4" ht="12.75">
      <c r="A393" s="58">
        <v>4617</v>
      </c>
      <c r="B393" s="59" t="s">
        <v>317</v>
      </c>
      <c r="C393" s="21" t="s">
        <v>318</v>
      </c>
      <c r="D393" s="16"/>
    </row>
    <row r="394" spans="1:4" ht="12.75">
      <c r="A394" s="58">
        <v>9054</v>
      </c>
      <c r="B394" s="59" t="s">
        <v>561</v>
      </c>
      <c r="C394" s="21" t="s">
        <v>318</v>
      </c>
      <c r="D394" s="16"/>
    </row>
    <row r="395" spans="1:4" ht="12.75">
      <c r="A395" s="58">
        <v>9129</v>
      </c>
      <c r="B395" s="59" t="s">
        <v>606</v>
      </c>
      <c r="C395" s="21" t="s">
        <v>318</v>
      </c>
      <c r="D395" s="16"/>
    </row>
    <row r="396" spans="1:4" ht="12.75">
      <c r="A396" s="58"/>
      <c r="B396" s="59"/>
      <c r="C396" s="21"/>
      <c r="D396" s="16"/>
    </row>
    <row r="398" spans="1:4" ht="12.75">
      <c r="A398" s="58">
        <v>4415</v>
      </c>
      <c r="B398" s="59" t="s">
        <v>320</v>
      </c>
      <c r="C398" s="21" t="s">
        <v>321</v>
      </c>
      <c r="D398" s="16"/>
    </row>
    <row r="399" spans="1:4" ht="12.75">
      <c r="A399" s="58">
        <v>4443</v>
      </c>
      <c r="B399" s="59" t="s">
        <v>322</v>
      </c>
      <c r="C399" s="21" t="s">
        <v>321</v>
      </c>
      <c r="D399" s="16"/>
    </row>
    <row r="400" spans="1:4" ht="12.75">
      <c r="A400" s="58">
        <v>4629</v>
      </c>
      <c r="B400" s="59" t="s">
        <v>324</v>
      </c>
      <c r="C400" s="21" t="s">
        <v>321</v>
      </c>
      <c r="D400" s="16"/>
    </row>
    <row r="401" spans="1:4" ht="12.75">
      <c r="A401" s="58">
        <v>4643</v>
      </c>
      <c r="B401" s="59" t="s">
        <v>325</v>
      </c>
      <c r="C401" s="21" t="s">
        <v>321</v>
      </c>
      <c r="D401" s="16"/>
    </row>
    <row r="402" spans="1:4" ht="12.75">
      <c r="A402" s="58">
        <v>6104</v>
      </c>
      <c r="B402" s="59" t="s">
        <v>326</v>
      </c>
      <c r="C402" s="21" t="s">
        <v>321</v>
      </c>
      <c r="D402" s="16"/>
    </row>
    <row r="403" spans="1:4" ht="12.75">
      <c r="A403" s="58" t="s">
        <v>327</v>
      </c>
      <c r="B403" s="59" t="s">
        <v>328</v>
      </c>
      <c r="C403" s="21" t="s">
        <v>321</v>
      </c>
      <c r="D403" s="16"/>
    </row>
    <row r="404" spans="1:4" ht="12.75">
      <c r="A404" s="58">
        <v>6715</v>
      </c>
      <c r="B404" s="59" t="s">
        <v>329</v>
      </c>
      <c r="C404" s="21" t="s">
        <v>321</v>
      </c>
      <c r="D404" s="16"/>
    </row>
    <row r="405" spans="1:4" ht="12.75">
      <c r="A405" s="58">
        <v>8663</v>
      </c>
      <c r="B405" s="59" t="s">
        <v>332</v>
      </c>
      <c r="C405" s="21" t="s">
        <v>321</v>
      </c>
      <c r="D405" s="16"/>
    </row>
    <row r="406" spans="1:4" ht="12.75">
      <c r="A406" s="58">
        <v>8664</v>
      </c>
      <c r="B406" s="59" t="s">
        <v>330</v>
      </c>
      <c r="C406" s="21" t="s">
        <v>321</v>
      </c>
      <c r="D406" s="16"/>
    </row>
    <row r="407" spans="1:4" ht="12.75">
      <c r="A407" s="58">
        <v>8665</v>
      </c>
      <c r="B407" s="59" t="s">
        <v>333</v>
      </c>
      <c r="C407" s="21" t="s">
        <v>321</v>
      </c>
      <c r="D407" s="16"/>
    </row>
    <row r="408" spans="1:4" ht="12.75">
      <c r="A408" s="58">
        <v>8666</v>
      </c>
      <c r="B408" s="59" t="s">
        <v>331</v>
      </c>
      <c r="C408" s="21" t="s">
        <v>321</v>
      </c>
      <c r="D408" s="16"/>
    </row>
    <row r="409" spans="1:4" ht="12.75">
      <c r="A409" s="58">
        <v>8898</v>
      </c>
      <c r="B409" s="24" t="s">
        <v>334</v>
      </c>
      <c r="C409" s="21" t="s">
        <v>321</v>
      </c>
      <c r="D409" s="16"/>
    </row>
    <row r="410" spans="1:4" ht="12.75">
      <c r="A410" s="58" t="s">
        <v>641</v>
      </c>
      <c r="B410" s="59" t="s">
        <v>323</v>
      </c>
      <c r="C410" s="21" t="s">
        <v>321</v>
      </c>
      <c r="D410" s="16"/>
    </row>
    <row r="411" spans="1:4" ht="12.75">
      <c r="A411" s="67">
        <v>8071</v>
      </c>
      <c r="B411" s="24" t="s">
        <v>208</v>
      </c>
      <c r="C411" s="21" t="s">
        <v>321</v>
      </c>
      <c r="D411" s="16"/>
    </row>
    <row r="412" spans="1:4" ht="12.75">
      <c r="A412" s="67">
        <v>4497</v>
      </c>
      <c r="B412" s="24" t="s">
        <v>607</v>
      </c>
      <c r="C412" s="21" t="s">
        <v>321</v>
      </c>
      <c r="D412" s="16"/>
    </row>
    <row r="413" spans="1:4" ht="12.75">
      <c r="A413" s="58"/>
      <c r="B413" s="20"/>
      <c r="C413" s="21"/>
      <c r="D413" s="16"/>
    </row>
    <row r="414" spans="1:3" ht="12.75">
      <c r="A414" s="61">
        <v>8125</v>
      </c>
      <c r="B414" s="23" t="s">
        <v>337</v>
      </c>
      <c r="C414" s="22" t="s">
        <v>336</v>
      </c>
    </row>
    <row r="415" spans="1:3" ht="12.75">
      <c r="A415" s="61">
        <v>8347</v>
      </c>
      <c r="B415" s="23" t="s">
        <v>562</v>
      </c>
      <c r="C415" s="22" t="s">
        <v>336</v>
      </c>
    </row>
    <row r="416" spans="1:3" ht="12.75">
      <c r="A416" s="61">
        <v>8886</v>
      </c>
      <c r="B416" s="23" t="s">
        <v>339</v>
      </c>
      <c r="C416" s="22" t="s">
        <v>336</v>
      </c>
    </row>
    <row r="417" spans="1:3" ht="12.75">
      <c r="A417" s="61">
        <v>8887</v>
      </c>
      <c r="B417" s="23" t="s">
        <v>335</v>
      </c>
      <c r="C417" s="22" t="s">
        <v>336</v>
      </c>
    </row>
    <row r="418" spans="1:3" ht="12.75">
      <c r="A418" s="61">
        <v>8888</v>
      </c>
      <c r="B418" s="23" t="s">
        <v>338</v>
      </c>
      <c r="C418" s="22" t="s">
        <v>336</v>
      </c>
    </row>
    <row r="419" spans="1:3" ht="12.75">
      <c r="A419" s="61">
        <v>8918</v>
      </c>
      <c r="B419" s="23" t="s">
        <v>340</v>
      </c>
      <c r="C419" s="22" t="s">
        <v>336</v>
      </c>
    </row>
    <row r="420" spans="1:4" ht="12.75">
      <c r="A420" s="61">
        <v>9264</v>
      </c>
      <c r="B420" s="23" t="s">
        <v>608</v>
      </c>
      <c r="C420" s="22" t="s">
        <v>336</v>
      </c>
      <c r="D420" s="17" t="s">
        <v>21</v>
      </c>
    </row>
    <row r="421" spans="1:4" ht="12.75">
      <c r="A421" s="61">
        <v>9262</v>
      </c>
      <c r="B421" s="23" t="s">
        <v>642</v>
      </c>
      <c r="C421" s="22" t="s">
        <v>336</v>
      </c>
      <c r="D421" s="17" t="s">
        <v>21</v>
      </c>
    </row>
    <row r="422" spans="1:4" ht="12.75">
      <c r="A422" s="61">
        <v>9263</v>
      </c>
      <c r="B422" s="23" t="s">
        <v>643</v>
      </c>
      <c r="C422" s="22" t="s">
        <v>336</v>
      </c>
      <c r="D422" s="16" t="s">
        <v>21</v>
      </c>
    </row>
    <row r="423" spans="3:4" ht="12.75">
      <c r="C423" s="21"/>
      <c r="D423" s="16"/>
    </row>
    <row r="424" spans="1:4" ht="12.75">
      <c r="A424" s="58">
        <v>4662</v>
      </c>
      <c r="B424" s="59" t="s">
        <v>344</v>
      </c>
      <c r="C424" s="21" t="s">
        <v>345</v>
      </c>
      <c r="D424" s="16"/>
    </row>
    <row r="425" spans="1:4" ht="12.75">
      <c r="A425" s="58">
        <v>4687</v>
      </c>
      <c r="B425" s="59" t="s">
        <v>346</v>
      </c>
      <c r="C425" s="21" t="s">
        <v>345</v>
      </c>
      <c r="D425" s="16"/>
    </row>
    <row r="426" spans="1:4" ht="12.75">
      <c r="A426" s="58">
        <v>5746</v>
      </c>
      <c r="B426" s="59" t="s">
        <v>347</v>
      </c>
      <c r="C426" s="21" t="s">
        <v>345</v>
      </c>
      <c r="D426" s="16"/>
    </row>
    <row r="427" spans="1:4" ht="12.75">
      <c r="A427" s="58">
        <v>7825</v>
      </c>
      <c r="B427" s="59" t="s">
        <v>349</v>
      </c>
      <c r="C427" s="21" t="s">
        <v>345</v>
      </c>
      <c r="D427" s="16"/>
    </row>
    <row r="428" spans="1:4" ht="12.75">
      <c r="A428" s="58">
        <v>7827</v>
      </c>
      <c r="B428" s="59" t="s">
        <v>348</v>
      </c>
      <c r="C428" s="21" t="s">
        <v>345</v>
      </c>
      <c r="D428" s="16"/>
    </row>
    <row r="429" spans="1:4" ht="12.75">
      <c r="A429" s="58">
        <v>4808</v>
      </c>
      <c r="B429" s="59" t="s">
        <v>563</v>
      </c>
      <c r="C429" s="21" t="s">
        <v>345</v>
      </c>
      <c r="D429" s="16"/>
    </row>
    <row r="430" spans="1:4" ht="12.75">
      <c r="A430" s="58">
        <v>9143</v>
      </c>
      <c r="B430" s="59" t="s">
        <v>644</v>
      </c>
      <c r="C430" s="21" t="s">
        <v>345</v>
      </c>
      <c r="D430" s="16"/>
    </row>
    <row r="431" spans="1:4" ht="12.75">
      <c r="A431" s="58">
        <v>4677</v>
      </c>
      <c r="B431" s="59" t="s">
        <v>645</v>
      </c>
      <c r="C431" s="21" t="s">
        <v>345</v>
      </c>
      <c r="D431" s="16"/>
    </row>
    <row r="432" spans="1:4" ht="12.75">
      <c r="A432" s="58">
        <v>6106</v>
      </c>
      <c r="B432" s="59" t="s">
        <v>646</v>
      </c>
      <c r="C432" s="21" t="s">
        <v>345</v>
      </c>
      <c r="D432" s="16"/>
    </row>
    <row r="433" spans="2:3" ht="12.75">
      <c r="B433" s="20"/>
      <c r="C433" s="21"/>
    </row>
    <row r="434" spans="1:4" ht="12.75">
      <c r="A434" s="63"/>
      <c r="B434" s="19"/>
      <c r="C434" s="21"/>
      <c r="D434" s="21"/>
    </row>
    <row r="435" spans="1:3" ht="12.75">
      <c r="A435" s="61">
        <v>4121</v>
      </c>
      <c r="B435" s="23" t="s">
        <v>363</v>
      </c>
      <c r="C435" s="21" t="s">
        <v>353</v>
      </c>
    </row>
    <row r="436" spans="1:4" ht="12.75">
      <c r="A436" s="58">
        <v>4691</v>
      </c>
      <c r="B436" s="59" t="s">
        <v>352</v>
      </c>
      <c r="C436" s="21" t="s">
        <v>353</v>
      </c>
      <c r="D436" s="16"/>
    </row>
    <row r="437" spans="1:4" ht="12.75">
      <c r="A437" s="58">
        <v>4701</v>
      </c>
      <c r="B437" s="59" t="s">
        <v>354</v>
      </c>
      <c r="C437" s="21" t="s">
        <v>353</v>
      </c>
      <c r="D437" s="16"/>
    </row>
    <row r="438" spans="1:4" ht="12.75">
      <c r="A438" s="58">
        <v>6722</v>
      </c>
      <c r="B438" s="59" t="s">
        <v>362</v>
      </c>
      <c r="C438" s="21" t="s">
        <v>353</v>
      </c>
      <c r="D438" s="16"/>
    </row>
    <row r="439" spans="1:4" ht="12.75">
      <c r="A439" s="58">
        <v>7314</v>
      </c>
      <c r="B439" s="59" t="s">
        <v>355</v>
      </c>
      <c r="C439" s="21" t="s">
        <v>353</v>
      </c>
      <c r="D439" s="16"/>
    </row>
    <row r="440" spans="1:4" ht="12.75">
      <c r="A440" s="58">
        <v>7315</v>
      </c>
      <c r="B440" s="20" t="s">
        <v>356</v>
      </c>
      <c r="C440" s="21" t="s">
        <v>353</v>
      </c>
      <c r="D440" s="16"/>
    </row>
    <row r="441" spans="1:4" ht="12.75">
      <c r="A441" s="58">
        <v>7464</v>
      </c>
      <c r="B441" s="59" t="s">
        <v>364</v>
      </c>
      <c r="C441" s="21" t="s">
        <v>353</v>
      </c>
      <c r="D441" s="16"/>
    </row>
    <row r="442" spans="1:4" ht="12.75">
      <c r="A442" s="58">
        <v>7692</v>
      </c>
      <c r="B442" s="59" t="s">
        <v>357</v>
      </c>
      <c r="C442" s="21" t="s">
        <v>353</v>
      </c>
      <c r="D442" s="16"/>
    </row>
    <row r="443" spans="1:3" ht="12.75">
      <c r="A443" s="61">
        <v>8085</v>
      </c>
      <c r="B443" s="23" t="s">
        <v>358</v>
      </c>
      <c r="C443" s="21" t="s">
        <v>353</v>
      </c>
    </row>
    <row r="444" spans="1:4" ht="12.75">
      <c r="A444" s="58">
        <v>8528</v>
      </c>
      <c r="B444" s="59" t="s">
        <v>359</v>
      </c>
      <c r="C444" s="21" t="s">
        <v>353</v>
      </c>
      <c r="D444" s="16"/>
    </row>
    <row r="445" spans="1:4" ht="12.75">
      <c r="A445" s="58">
        <v>8686</v>
      </c>
      <c r="B445" s="59" t="s">
        <v>360</v>
      </c>
      <c r="C445" s="21" t="s">
        <v>353</v>
      </c>
      <c r="D445" s="16"/>
    </row>
    <row r="446" spans="1:4" ht="12.75">
      <c r="A446" s="58">
        <v>8687</v>
      </c>
      <c r="B446" s="59" t="s">
        <v>361</v>
      </c>
      <c r="C446" s="21" t="s">
        <v>353</v>
      </c>
      <c r="D446" s="16"/>
    </row>
    <row r="447" spans="1:4" ht="12.75">
      <c r="A447" s="58">
        <v>8872</v>
      </c>
      <c r="B447" s="59" t="s">
        <v>564</v>
      </c>
      <c r="C447" s="21" t="s">
        <v>353</v>
      </c>
      <c r="D447" s="16"/>
    </row>
    <row r="448" spans="1:4" ht="12.75">
      <c r="A448" s="58">
        <v>8873</v>
      </c>
      <c r="B448" s="59" t="s">
        <v>365</v>
      </c>
      <c r="C448" s="21" t="s">
        <v>353</v>
      </c>
      <c r="D448" s="16"/>
    </row>
    <row r="449" spans="1:4" ht="12.75">
      <c r="A449" s="58">
        <v>8874</v>
      </c>
      <c r="B449" s="59" t="s">
        <v>369</v>
      </c>
      <c r="C449" s="21" t="s">
        <v>353</v>
      </c>
      <c r="D449" s="16"/>
    </row>
    <row r="450" spans="1:4" ht="12.75">
      <c r="A450" s="60">
        <v>8875</v>
      </c>
      <c r="B450" s="24" t="s">
        <v>368</v>
      </c>
      <c r="C450" s="21" t="s">
        <v>353</v>
      </c>
      <c r="D450" s="16"/>
    </row>
    <row r="451" spans="1:3" ht="12.75">
      <c r="A451" s="61">
        <v>8877</v>
      </c>
      <c r="B451" s="23" t="s">
        <v>370</v>
      </c>
      <c r="C451" s="21" t="s">
        <v>353</v>
      </c>
    </row>
    <row r="452" spans="1:3" ht="12.75">
      <c r="A452" s="61">
        <v>8878</v>
      </c>
      <c r="B452" s="23" t="s">
        <v>366</v>
      </c>
      <c r="C452" s="21" t="s">
        <v>353</v>
      </c>
    </row>
    <row r="453" spans="1:3" ht="12.75">
      <c r="A453" s="61">
        <v>8879</v>
      </c>
      <c r="B453" s="23" t="s">
        <v>367</v>
      </c>
      <c r="C453" s="21" t="s">
        <v>353</v>
      </c>
    </row>
    <row r="454" spans="1:3" ht="12.75">
      <c r="A454" s="61">
        <v>9074</v>
      </c>
      <c r="B454" s="20" t="s">
        <v>565</v>
      </c>
      <c r="C454" s="21" t="s">
        <v>353</v>
      </c>
    </row>
    <row r="455" spans="1:3" ht="12.75">
      <c r="A455" s="61">
        <v>9056</v>
      </c>
      <c r="B455" s="23" t="s">
        <v>566</v>
      </c>
      <c r="C455" s="21" t="s">
        <v>353</v>
      </c>
    </row>
    <row r="456" spans="1:4" ht="12.75">
      <c r="A456" s="61">
        <v>9270</v>
      </c>
      <c r="B456" s="23" t="s">
        <v>647</v>
      </c>
      <c r="C456" s="21" t="s">
        <v>353</v>
      </c>
      <c r="D456" s="17" t="s">
        <v>21</v>
      </c>
    </row>
    <row r="457" spans="1:4" ht="12.75">
      <c r="A457" s="61">
        <v>9271</v>
      </c>
      <c r="B457" s="23" t="s">
        <v>648</v>
      </c>
      <c r="C457" s="21" t="s">
        <v>353</v>
      </c>
      <c r="D457" s="17" t="s">
        <v>21</v>
      </c>
    </row>
    <row r="458" ht="12.75">
      <c r="B458" s="59"/>
    </row>
    <row r="459" spans="1:3" ht="12.75">
      <c r="A459" s="66">
        <v>8369</v>
      </c>
      <c r="B459" s="19" t="s">
        <v>372</v>
      </c>
      <c r="C459" s="21" t="s">
        <v>371</v>
      </c>
    </row>
    <row r="460" spans="1:3" ht="12.75">
      <c r="A460" s="66">
        <v>8406</v>
      </c>
      <c r="B460" s="24" t="s">
        <v>567</v>
      </c>
      <c r="C460" s="21" t="s">
        <v>371</v>
      </c>
    </row>
    <row r="461" spans="1:3" ht="12.75">
      <c r="A461" s="66">
        <v>8758</v>
      </c>
      <c r="B461" s="19" t="s">
        <v>373</v>
      </c>
      <c r="C461" s="21" t="s">
        <v>371</v>
      </c>
    </row>
    <row r="462" spans="1:4" ht="12.75">
      <c r="A462" s="66">
        <v>9275</v>
      </c>
      <c r="B462" s="19" t="s">
        <v>649</v>
      </c>
      <c r="C462" s="21" t="s">
        <v>371</v>
      </c>
      <c r="D462" s="17" t="s">
        <v>21</v>
      </c>
    </row>
    <row r="464" spans="1:4" ht="12.75">
      <c r="A464" s="58">
        <v>4117</v>
      </c>
      <c r="B464" s="59" t="s">
        <v>374</v>
      </c>
      <c r="C464" s="21" t="s">
        <v>375</v>
      </c>
      <c r="D464" s="16"/>
    </row>
    <row r="465" spans="1:4" ht="12.75">
      <c r="A465" s="58">
        <v>4570</v>
      </c>
      <c r="B465" s="59" t="s">
        <v>376</v>
      </c>
      <c r="C465" s="21" t="s">
        <v>375</v>
      </c>
      <c r="D465" s="16"/>
    </row>
    <row r="466" spans="1:4" ht="12.75">
      <c r="A466" s="58">
        <v>4702</v>
      </c>
      <c r="B466" s="59" t="s">
        <v>378</v>
      </c>
      <c r="C466" s="21" t="s">
        <v>375</v>
      </c>
      <c r="D466" s="16"/>
    </row>
    <row r="467" spans="1:4" ht="12.75">
      <c r="A467" s="58">
        <v>4709</v>
      </c>
      <c r="B467" s="59" t="s">
        <v>380</v>
      </c>
      <c r="C467" s="21" t="s">
        <v>375</v>
      </c>
      <c r="D467" s="16"/>
    </row>
    <row r="468" spans="1:4" ht="12.75">
      <c r="A468" s="58">
        <v>4710</v>
      </c>
      <c r="B468" s="59" t="s">
        <v>381</v>
      </c>
      <c r="C468" s="21" t="s">
        <v>375</v>
      </c>
      <c r="D468" s="16"/>
    </row>
    <row r="469" spans="1:4" ht="12.75">
      <c r="A469" s="58">
        <v>4715</v>
      </c>
      <c r="B469" s="59" t="s">
        <v>382</v>
      </c>
      <c r="C469" s="21" t="s">
        <v>375</v>
      </c>
      <c r="D469" s="16"/>
    </row>
    <row r="470" spans="1:4" ht="12.75">
      <c r="A470" s="58">
        <v>4716</v>
      </c>
      <c r="B470" s="59" t="s">
        <v>388</v>
      </c>
      <c r="C470" s="21" t="s">
        <v>375</v>
      </c>
      <c r="D470" s="16"/>
    </row>
    <row r="471" spans="1:4" ht="12.75">
      <c r="A471" s="58">
        <v>4740</v>
      </c>
      <c r="B471" s="24" t="s">
        <v>383</v>
      </c>
      <c r="C471" s="21" t="s">
        <v>375</v>
      </c>
      <c r="D471" s="16"/>
    </row>
    <row r="472" spans="1:4" ht="12.75">
      <c r="A472" s="58">
        <v>6441</v>
      </c>
      <c r="B472" s="59" t="s">
        <v>390</v>
      </c>
      <c r="C472" s="21" t="s">
        <v>375</v>
      </c>
      <c r="D472" s="16"/>
    </row>
    <row r="473" spans="1:4" ht="12.75">
      <c r="A473" s="58">
        <v>7542</v>
      </c>
      <c r="B473" s="20" t="s">
        <v>384</v>
      </c>
      <c r="C473" s="21" t="s">
        <v>375</v>
      </c>
      <c r="D473" s="16"/>
    </row>
    <row r="474" spans="1:4" ht="12.75">
      <c r="A474" s="58">
        <v>7693</v>
      </c>
      <c r="B474" s="59" t="s">
        <v>385</v>
      </c>
      <c r="C474" s="21" t="s">
        <v>375</v>
      </c>
      <c r="D474" s="16"/>
    </row>
    <row r="475" spans="1:4" ht="12.75">
      <c r="A475" s="58">
        <v>8693</v>
      </c>
      <c r="B475" s="59" t="s">
        <v>387</v>
      </c>
      <c r="C475" s="21" t="s">
        <v>375</v>
      </c>
      <c r="D475" s="16"/>
    </row>
    <row r="476" spans="1:4" ht="12.75">
      <c r="A476" s="58">
        <v>8694</v>
      </c>
      <c r="B476" s="59" t="s">
        <v>386</v>
      </c>
      <c r="C476" s="21" t="s">
        <v>375</v>
      </c>
      <c r="D476" s="16"/>
    </row>
    <row r="477" spans="1:4" ht="12.75">
      <c r="A477" s="58">
        <v>9075</v>
      </c>
      <c r="B477" s="59" t="s">
        <v>568</v>
      </c>
      <c r="C477" s="21" t="s">
        <v>375</v>
      </c>
      <c r="D477" s="16"/>
    </row>
    <row r="478" spans="1:4" ht="12.75">
      <c r="A478" s="58">
        <v>9077</v>
      </c>
      <c r="B478" s="59" t="s">
        <v>569</v>
      </c>
      <c r="C478" s="21" t="s">
        <v>375</v>
      </c>
      <c r="D478" s="16"/>
    </row>
    <row r="479" spans="1:4" ht="12.75">
      <c r="A479" s="58">
        <v>9076</v>
      </c>
      <c r="B479" s="59" t="s">
        <v>570</v>
      </c>
      <c r="C479" s="21" t="s">
        <v>375</v>
      </c>
      <c r="D479" s="16"/>
    </row>
    <row r="480" spans="1:4" ht="12.75">
      <c r="A480" s="58">
        <v>9272</v>
      </c>
      <c r="B480" s="59" t="s">
        <v>650</v>
      </c>
      <c r="C480" s="21" t="s">
        <v>375</v>
      </c>
      <c r="D480" s="16" t="s">
        <v>21</v>
      </c>
    </row>
    <row r="481" spans="1:4" ht="12.75">
      <c r="A481" s="58"/>
      <c r="B481" s="59"/>
      <c r="C481" s="21"/>
      <c r="D481" s="16"/>
    </row>
    <row r="482" spans="1:4" ht="12.75">
      <c r="A482" s="58">
        <v>1150</v>
      </c>
      <c r="B482" s="59" t="s">
        <v>391</v>
      </c>
      <c r="C482" s="21" t="s">
        <v>392</v>
      </c>
      <c r="D482" s="16"/>
    </row>
    <row r="483" spans="1:4" ht="12.75">
      <c r="A483" s="60">
        <v>2756</v>
      </c>
      <c r="B483" s="24" t="s">
        <v>571</v>
      </c>
      <c r="C483" s="21" t="s">
        <v>392</v>
      </c>
      <c r="D483" s="16"/>
    </row>
    <row r="484" spans="1:4" ht="12.75">
      <c r="A484" s="58">
        <v>4708</v>
      </c>
      <c r="B484" s="20" t="s">
        <v>393</v>
      </c>
      <c r="C484" s="21" t="s">
        <v>392</v>
      </c>
      <c r="D484" s="16"/>
    </row>
    <row r="485" spans="1:4" ht="12.75">
      <c r="A485" s="58">
        <v>4725</v>
      </c>
      <c r="B485" s="59" t="s">
        <v>350</v>
      </c>
      <c r="C485" s="21" t="s">
        <v>392</v>
      </c>
      <c r="D485" s="16"/>
    </row>
    <row r="486" spans="1:4" ht="12.75">
      <c r="A486" s="58">
        <v>4736</v>
      </c>
      <c r="B486" s="59" t="s">
        <v>572</v>
      </c>
      <c r="C486" s="21" t="s">
        <v>392</v>
      </c>
      <c r="D486" s="16"/>
    </row>
    <row r="487" spans="1:4" ht="12.75">
      <c r="A487" s="58">
        <v>4737</v>
      </c>
      <c r="B487" s="59" t="s">
        <v>395</v>
      </c>
      <c r="C487" s="21" t="s">
        <v>392</v>
      </c>
      <c r="D487" s="16"/>
    </row>
    <row r="488" spans="1:4" ht="12.75">
      <c r="A488" s="58">
        <v>4798</v>
      </c>
      <c r="B488" s="24" t="s">
        <v>573</v>
      </c>
      <c r="C488" s="21" t="s">
        <v>392</v>
      </c>
      <c r="D488" s="16"/>
    </row>
    <row r="489" spans="1:4" ht="12.75">
      <c r="A489" s="58">
        <v>8089</v>
      </c>
      <c r="B489" s="59" t="s">
        <v>651</v>
      </c>
      <c r="C489" s="21" t="s">
        <v>392</v>
      </c>
      <c r="D489" s="16"/>
    </row>
    <row r="490" spans="1:3" ht="12.75">
      <c r="A490" s="60">
        <v>4799</v>
      </c>
      <c r="B490" s="24" t="s">
        <v>399</v>
      </c>
      <c r="C490" s="21" t="s">
        <v>392</v>
      </c>
    </row>
    <row r="491" spans="1:4" ht="12.75">
      <c r="A491" s="58">
        <v>9273</v>
      </c>
      <c r="B491" s="20" t="s">
        <v>652</v>
      </c>
      <c r="C491" s="21" t="s">
        <v>392</v>
      </c>
      <c r="D491" s="16" t="s">
        <v>21</v>
      </c>
    </row>
    <row r="492" spans="1:4" ht="12.75">
      <c r="A492" s="60">
        <v>6730</v>
      </c>
      <c r="B492" s="24" t="s">
        <v>396</v>
      </c>
      <c r="C492" s="21" t="s">
        <v>392</v>
      </c>
      <c r="D492" s="16"/>
    </row>
    <row r="493" spans="1:4" ht="12.75">
      <c r="A493" s="60">
        <v>7540</v>
      </c>
      <c r="B493" s="24" t="s">
        <v>575</v>
      </c>
      <c r="C493" s="21" t="s">
        <v>392</v>
      </c>
      <c r="D493" s="16"/>
    </row>
    <row r="494" spans="1:4" ht="12.75">
      <c r="A494" s="58">
        <v>8425</v>
      </c>
      <c r="B494" s="59" t="s">
        <v>398</v>
      </c>
      <c r="C494" s="21" t="s">
        <v>392</v>
      </c>
      <c r="D494" s="16"/>
    </row>
    <row r="495" spans="1:4" ht="12.75">
      <c r="A495" s="67">
        <v>8480</v>
      </c>
      <c r="B495" s="24" t="s">
        <v>400</v>
      </c>
      <c r="C495" s="21" t="s">
        <v>392</v>
      </c>
      <c r="D495" s="16"/>
    </row>
    <row r="496" spans="1:4" ht="12.75">
      <c r="A496" s="60">
        <v>8697</v>
      </c>
      <c r="B496" s="24" t="s">
        <v>576</v>
      </c>
      <c r="C496" s="21" t="s">
        <v>392</v>
      </c>
      <c r="D496" s="16"/>
    </row>
    <row r="497" spans="1:4" ht="12.75">
      <c r="A497" s="58">
        <v>8698</v>
      </c>
      <c r="B497" s="59" t="s">
        <v>577</v>
      </c>
      <c r="C497" s="21" t="s">
        <v>392</v>
      </c>
      <c r="D497" s="16"/>
    </row>
    <row r="498" spans="1:4" ht="12.75">
      <c r="A498" s="66">
        <v>8714</v>
      </c>
      <c r="B498" s="24" t="s">
        <v>261</v>
      </c>
      <c r="C498" s="21" t="s">
        <v>392</v>
      </c>
      <c r="D498" s="16"/>
    </row>
    <row r="499" spans="1:4" ht="12.75">
      <c r="A499" s="58">
        <v>8920</v>
      </c>
      <c r="B499" s="59" t="s">
        <v>578</v>
      </c>
      <c r="C499" s="21" t="s">
        <v>392</v>
      </c>
      <c r="D499" s="16"/>
    </row>
    <row r="500" spans="1:4" ht="12.75">
      <c r="A500" s="58">
        <v>7458</v>
      </c>
      <c r="B500" s="59" t="s">
        <v>579</v>
      </c>
      <c r="C500" s="21" t="s">
        <v>392</v>
      </c>
      <c r="D500" s="16"/>
    </row>
    <row r="501" spans="1:4" ht="12.75">
      <c r="A501" s="67">
        <v>9078</v>
      </c>
      <c r="B501" s="24" t="s">
        <v>581</v>
      </c>
      <c r="C501" s="21" t="s">
        <v>392</v>
      </c>
      <c r="D501" s="16"/>
    </row>
    <row r="502" spans="1:4" ht="12.75">
      <c r="A502" s="60">
        <v>8696</v>
      </c>
      <c r="B502" s="24" t="s">
        <v>389</v>
      </c>
      <c r="C502" s="21" t="s">
        <v>392</v>
      </c>
      <c r="D502" s="16"/>
    </row>
    <row r="503" spans="1:3" ht="12.75">
      <c r="A503" s="58">
        <v>4680</v>
      </c>
      <c r="B503" s="59" t="s">
        <v>534</v>
      </c>
      <c r="C503" s="21" t="s">
        <v>392</v>
      </c>
    </row>
    <row r="504" spans="1:3" ht="12.75">
      <c r="A504" s="60">
        <v>6727</v>
      </c>
      <c r="B504" s="24" t="s">
        <v>653</v>
      </c>
      <c r="C504" s="21" t="s">
        <v>392</v>
      </c>
    </row>
    <row r="505" spans="1:3" ht="12.75">
      <c r="A505" s="58">
        <v>4703</v>
      </c>
      <c r="B505" s="20" t="s">
        <v>379</v>
      </c>
      <c r="C505" s="21" t="s">
        <v>392</v>
      </c>
    </row>
    <row r="506" spans="1:3" ht="12.75">
      <c r="A506" s="58">
        <v>8159</v>
      </c>
      <c r="B506" s="20" t="s">
        <v>397</v>
      </c>
      <c r="C506" s="21" t="s">
        <v>392</v>
      </c>
    </row>
    <row r="507" spans="1:3" ht="12.75">
      <c r="A507" s="58"/>
      <c r="B507" s="20"/>
      <c r="C507" s="21"/>
    </row>
    <row r="509" spans="1:4" ht="12.75">
      <c r="A509" s="58">
        <v>4750</v>
      </c>
      <c r="B509" s="59" t="s">
        <v>401</v>
      </c>
      <c r="C509" s="21" t="s">
        <v>654</v>
      </c>
      <c r="D509" s="16"/>
    </row>
    <row r="510" spans="1:4" ht="12.75">
      <c r="A510" s="58">
        <v>7019</v>
      </c>
      <c r="B510" s="59" t="s">
        <v>402</v>
      </c>
      <c r="C510" s="21" t="s">
        <v>654</v>
      </c>
      <c r="D510" s="16"/>
    </row>
    <row r="511" spans="1:4" ht="12.75">
      <c r="A511" s="58">
        <v>8735</v>
      </c>
      <c r="B511" s="59" t="s">
        <v>404</v>
      </c>
      <c r="C511" s="21" t="s">
        <v>654</v>
      </c>
      <c r="D511" s="16"/>
    </row>
    <row r="512" spans="1:4" ht="12.75">
      <c r="A512" s="58">
        <v>7288</v>
      </c>
      <c r="B512" s="59" t="s">
        <v>583</v>
      </c>
      <c r="C512" s="21" t="s">
        <v>654</v>
      </c>
      <c r="D512" s="16"/>
    </row>
    <row r="513" spans="1:4" ht="12.75">
      <c r="A513" s="58">
        <v>9079</v>
      </c>
      <c r="B513" s="59" t="s">
        <v>584</v>
      </c>
      <c r="C513" s="21" t="s">
        <v>654</v>
      </c>
      <c r="D513" s="16"/>
    </row>
    <row r="514" spans="1:4" ht="12.75">
      <c r="A514" s="58">
        <v>9080</v>
      </c>
      <c r="B514" s="20" t="s">
        <v>585</v>
      </c>
      <c r="C514" s="21" t="s">
        <v>654</v>
      </c>
      <c r="D514" s="16"/>
    </row>
    <row r="515" spans="1:4" ht="12.75">
      <c r="A515" s="58"/>
      <c r="B515" s="59"/>
      <c r="C515" s="21"/>
      <c r="D515" s="16"/>
    </row>
    <row r="517" spans="1:4" ht="12.75">
      <c r="A517" s="58">
        <v>4178</v>
      </c>
      <c r="B517" s="20" t="s">
        <v>405</v>
      </c>
      <c r="C517" s="21" t="s">
        <v>406</v>
      </c>
      <c r="D517" s="16"/>
    </row>
    <row r="518" spans="1:4" ht="12.75">
      <c r="A518" s="58">
        <v>4762</v>
      </c>
      <c r="B518" s="59" t="s">
        <v>408</v>
      </c>
      <c r="C518" s="21" t="s">
        <v>406</v>
      </c>
      <c r="D518" s="16"/>
    </row>
    <row r="519" spans="1:4" ht="12.75">
      <c r="A519" s="58">
        <v>4765</v>
      </c>
      <c r="B519" s="20" t="s">
        <v>410</v>
      </c>
      <c r="C519" s="21" t="s">
        <v>406</v>
      </c>
      <c r="D519" s="16"/>
    </row>
    <row r="520" spans="1:4" ht="12.75">
      <c r="A520" s="58">
        <v>5365</v>
      </c>
      <c r="B520" s="20" t="s">
        <v>586</v>
      </c>
      <c r="C520" s="21" t="s">
        <v>406</v>
      </c>
      <c r="D520" s="16"/>
    </row>
    <row r="521" spans="1:4" ht="12.75">
      <c r="A521" s="58">
        <v>4766</v>
      </c>
      <c r="B521" s="20" t="s">
        <v>411</v>
      </c>
      <c r="C521" s="21" t="s">
        <v>406</v>
      </c>
      <c r="D521" s="16"/>
    </row>
    <row r="522" spans="1:4" ht="12.75">
      <c r="A522" s="58">
        <v>4666</v>
      </c>
      <c r="B522" s="20" t="s">
        <v>377</v>
      </c>
      <c r="C522" s="21" t="s">
        <v>406</v>
      </c>
      <c r="D522" s="16"/>
    </row>
    <row r="523" spans="1:4" ht="12.75">
      <c r="A523" s="58">
        <v>4768</v>
      </c>
      <c r="B523" s="59" t="s">
        <v>412</v>
      </c>
      <c r="C523" s="21" t="s">
        <v>406</v>
      </c>
      <c r="D523" s="16"/>
    </row>
    <row r="524" spans="1:4" ht="12.75">
      <c r="A524" s="58">
        <v>8156</v>
      </c>
      <c r="B524" s="59" t="s">
        <v>655</v>
      </c>
      <c r="C524" s="21" t="s">
        <v>406</v>
      </c>
      <c r="D524" s="16"/>
    </row>
    <row r="525" spans="1:4" ht="12.75">
      <c r="A525" s="58">
        <v>4776</v>
      </c>
      <c r="B525" s="59" t="s">
        <v>414</v>
      </c>
      <c r="C525" s="21" t="s">
        <v>406</v>
      </c>
      <c r="D525" s="16"/>
    </row>
    <row r="526" spans="1:4" ht="12.75">
      <c r="A526" s="58">
        <v>4778</v>
      </c>
      <c r="B526" s="59" t="s">
        <v>415</v>
      </c>
      <c r="C526" s="21" t="s">
        <v>406</v>
      </c>
      <c r="D526" s="16"/>
    </row>
    <row r="527" spans="1:4" ht="12.75">
      <c r="A527" s="58">
        <v>7461</v>
      </c>
      <c r="B527" s="59" t="s">
        <v>416</v>
      </c>
      <c r="C527" s="21" t="s">
        <v>406</v>
      </c>
      <c r="D527" s="16"/>
    </row>
    <row r="528" spans="1:4" ht="12.75">
      <c r="A528" s="58">
        <v>7695</v>
      </c>
      <c r="B528" s="59" t="s">
        <v>417</v>
      </c>
      <c r="C528" s="21" t="s">
        <v>406</v>
      </c>
      <c r="D528" s="16"/>
    </row>
    <row r="529" spans="1:4" ht="12.75">
      <c r="A529" s="58">
        <v>7697</v>
      </c>
      <c r="B529" s="59" t="s">
        <v>418</v>
      </c>
      <c r="C529" s="21" t="s">
        <v>406</v>
      </c>
      <c r="D529" s="16"/>
    </row>
    <row r="530" spans="1:4" ht="12.75">
      <c r="A530" s="58">
        <v>8090</v>
      </c>
      <c r="B530" s="59" t="s">
        <v>419</v>
      </c>
      <c r="C530" s="21" t="s">
        <v>406</v>
      </c>
      <c r="D530" s="16"/>
    </row>
    <row r="531" spans="1:4" ht="12.75">
      <c r="A531" s="58">
        <v>7461</v>
      </c>
      <c r="B531" s="59" t="s">
        <v>416</v>
      </c>
      <c r="C531" s="21" t="s">
        <v>406</v>
      </c>
      <c r="D531" s="16"/>
    </row>
    <row r="532" spans="1:4" ht="12.75">
      <c r="A532" s="58">
        <v>5365</v>
      </c>
      <c r="B532" s="59" t="s">
        <v>586</v>
      </c>
      <c r="C532" s="21" t="s">
        <v>406</v>
      </c>
      <c r="D532" s="16"/>
    </row>
    <row r="533" spans="1:4" ht="12.75">
      <c r="A533" s="58">
        <v>4693</v>
      </c>
      <c r="B533" s="59" t="s">
        <v>39</v>
      </c>
      <c r="C533" s="21" t="s">
        <v>406</v>
      </c>
      <c r="D533" s="16"/>
    </row>
    <row r="534" spans="1:4" ht="12.75">
      <c r="A534" s="58">
        <v>4733</v>
      </c>
      <c r="B534" s="59" t="s">
        <v>422</v>
      </c>
      <c r="C534" s="21" t="s">
        <v>406</v>
      </c>
      <c r="D534" s="16"/>
    </row>
    <row r="535" spans="1:4" ht="12.75">
      <c r="A535" s="58">
        <v>8736</v>
      </c>
      <c r="B535" s="20" t="s">
        <v>656</v>
      </c>
      <c r="C535" s="21" t="s">
        <v>406</v>
      </c>
      <c r="D535" s="16"/>
    </row>
    <row r="536" spans="1:4" ht="12.75">
      <c r="A536" s="58">
        <v>4759</v>
      </c>
      <c r="B536" s="20" t="s">
        <v>407</v>
      </c>
      <c r="C536" s="21" t="s">
        <v>406</v>
      </c>
      <c r="D536" s="16"/>
    </row>
    <row r="537" spans="1:4" ht="12.75">
      <c r="A537" s="60">
        <v>6720</v>
      </c>
      <c r="B537" s="24" t="s">
        <v>341</v>
      </c>
      <c r="C537" s="21" t="s">
        <v>406</v>
      </c>
      <c r="D537" s="16"/>
    </row>
    <row r="538" spans="1:3" ht="12.75">
      <c r="A538" s="61">
        <v>5809</v>
      </c>
      <c r="B538" s="23" t="s">
        <v>574</v>
      </c>
      <c r="C538" s="21" t="s">
        <v>406</v>
      </c>
    </row>
    <row r="539" spans="1:4" ht="12.75">
      <c r="A539" s="58">
        <v>4722</v>
      </c>
      <c r="B539" s="20" t="s">
        <v>394</v>
      </c>
      <c r="C539" s="21" t="s">
        <v>406</v>
      </c>
      <c r="D539" s="16"/>
    </row>
    <row r="540" spans="1:4" ht="12.75">
      <c r="A540" s="58">
        <v>4738</v>
      </c>
      <c r="B540" s="20" t="s">
        <v>657</v>
      </c>
      <c r="C540" s="21" t="s">
        <v>406</v>
      </c>
      <c r="D540" s="16"/>
    </row>
    <row r="541" spans="1:4" ht="12.75">
      <c r="A541" s="58">
        <v>4774</v>
      </c>
      <c r="B541" s="20" t="s">
        <v>413</v>
      </c>
      <c r="C541" s="21" t="s">
        <v>406</v>
      </c>
      <c r="D541" s="16"/>
    </row>
    <row r="542" spans="1:4" ht="12.75">
      <c r="A542" s="58">
        <v>5719</v>
      </c>
      <c r="B542" s="20" t="s">
        <v>580</v>
      </c>
      <c r="C542" s="21" t="s">
        <v>406</v>
      </c>
      <c r="D542" s="16"/>
    </row>
    <row r="543" spans="1:4" ht="12.75">
      <c r="A543" s="58"/>
      <c r="B543" s="20"/>
      <c r="C543" s="21"/>
      <c r="D543" s="16"/>
    </row>
    <row r="544" spans="1:4" ht="12.75">
      <c r="A544" s="58">
        <v>4713</v>
      </c>
      <c r="B544" s="20" t="s">
        <v>423</v>
      </c>
      <c r="C544" s="21" t="s">
        <v>424</v>
      </c>
      <c r="D544" s="16"/>
    </row>
    <row r="545" spans="1:4" ht="12.75">
      <c r="A545" s="58">
        <v>4775</v>
      </c>
      <c r="B545" s="20" t="s">
        <v>433</v>
      </c>
      <c r="C545" s="21" t="s">
        <v>424</v>
      </c>
      <c r="D545" s="16"/>
    </row>
    <row r="546" spans="1:4" ht="12.75">
      <c r="A546" s="58">
        <v>4789</v>
      </c>
      <c r="B546" s="20" t="s">
        <v>425</v>
      </c>
      <c r="C546" s="21" t="s">
        <v>424</v>
      </c>
      <c r="D546" s="16"/>
    </row>
    <row r="547" spans="1:4" ht="12.75">
      <c r="A547" s="58">
        <v>4790</v>
      </c>
      <c r="B547" s="20" t="s">
        <v>426</v>
      </c>
      <c r="C547" s="21" t="s">
        <v>424</v>
      </c>
      <c r="D547" s="16"/>
    </row>
    <row r="548" spans="1:4" ht="12.75">
      <c r="A548" s="58">
        <v>4791</v>
      </c>
      <c r="B548" s="20" t="s">
        <v>427</v>
      </c>
      <c r="C548" s="21" t="s">
        <v>424</v>
      </c>
      <c r="D548" s="16"/>
    </row>
    <row r="549" spans="1:3" ht="12.75">
      <c r="A549" s="58">
        <v>4793</v>
      </c>
      <c r="B549" s="20" t="s">
        <v>428</v>
      </c>
      <c r="C549" s="21" t="s">
        <v>424</v>
      </c>
    </row>
    <row r="550" spans="1:4" ht="12.75">
      <c r="A550" s="58">
        <v>5429</v>
      </c>
      <c r="B550" s="20" t="s">
        <v>430</v>
      </c>
      <c r="C550" s="21" t="s">
        <v>424</v>
      </c>
      <c r="D550" s="16"/>
    </row>
    <row r="551" spans="1:4" ht="12.75">
      <c r="A551" s="58">
        <v>7461</v>
      </c>
      <c r="B551" s="20" t="s">
        <v>416</v>
      </c>
      <c r="C551" s="21" t="s">
        <v>424</v>
      </c>
      <c r="D551" s="16"/>
    </row>
    <row r="552" spans="1:4" ht="12.75">
      <c r="A552" s="58">
        <v>7499</v>
      </c>
      <c r="B552" s="20" t="s">
        <v>429</v>
      </c>
      <c r="C552" s="21" t="s">
        <v>424</v>
      </c>
      <c r="D552" s="16"/>
    </row>
    <row r="553" spans="1:4" ht="12.75">
      <c r="A553" s="58">
        <v>7538</v>
      </c>
      <c r="B553" s="20" t="s">
        <v>431</v>
      </c>
      <c r="C553" s="21" t="s">
        <v>424</v>
      </c>
      <c r="D553" s="16"/>
    </row>
    <row r="554" spans="1:4" ht="12.75">
      <c r="A554" s="66">
        <v>7823</v>
      </c>
      <c r="B554" s="19" t="s">
        <v>438</v>
      </c>
      <c r="C554" s="21" t="s">
        <v>424</v>
      </c>
      <c r="D554" s="22"/>
    </row>
    <row r="555" spans="1:4" ht="12.75">
      <c r="A555" s="58">
        <v>8513</v>
      </c>
      <c r="B555" s="20" t="s">
        <v>435</v>
      </c>
      <c r="C555" s="21" t="s">
        <v>424</v>
      </c>
      <c r="D555" s="16"/>
    </row>
    <row r="556" spans="1:4" ht="12.75">
      <c r="A556" s="58">
        <v>7024</v>
      </c>
      <c r="B556" s="20" t="s">
        <v>434</v>
      </c>
      <c r="C556" s="21" t="s">
        <v>424</v>
      </c>
      <c r="D556" s="16"/>
    </row>
    <row r="557" spans="1:3" ht="12.75">
      <c r="A557" s="58">
        <v>8702</v>
      </c>
      <c r="B557" s="20" t="s">
        <v>436</v>
      </c>
      <c r="C557" s="21" t="s">
        <v>424</v>
      </c>
    </row>
    <row r="558" spans="1:3" ht="12.75">
      <c r="A558" s="67">
        <v>8919</v>
      </c>
      <c r="B558" s="24" t="s">
        <v>437</v>
      </c>
      <c r="C558" s="21" t="s">
        <v>424</v>
      </c>
    </row>
    <row r="559" spans="1:3" ht="12.75">
      <c r="A559" s="60">
        <v>4659</v>
      </c>
      <c r="B559" s="24" t="s">
        <v>658</v>
      </c>
      <c r="C559" s="21" t="s">
        <v>424</v>
      </c>
    </row>
    <row r="560" spans="1:3" ht="12.75">
      <c r="A560" s="61">
        <v>4656</v>
      </c>
      <c r="B560" s="23" t="s">
        <v>403</v>
      </c>
      <c r="C560" s="21" t="s">
        <v>424</v>
      </c>
    </row>
    <row r="561" spans="1:3" ht="12.75">
      <c r="A561" s="61">
        <v>7308</v>
      </c>
      <c r="B561" s="23" t="s">
        <v>351</v>
      </c>
      <c r="C561" s="21" t="s">
        <v>424</v>
      </c>
    </row>
    <row r="562" spans="1:3" ht="12.75">
      <c r="A562" s="61">
        <v>7818</v>
      </c>
      <c r="B562" s="23" t="s">
        <v>587</v>
      </c>
      <c r="C562" s="21" t="s">
        <v>424</v>
      </c>
    </row>
    <row r="563" spans="1:3" ht="12.75">
      <c r="A563" s="61">
        <v>3807</v>
      </c>
      <c r="B563" s="23" t="s">
        <v>421</v>
      </c>
      <c r="C563" s="21" t="s">
        <v>424</v>
      </c>
    </row>
    <row r="564" spans="1:4" ht="12.75">
      <c r="A564" s="61">
        <v>9274</v>
      </c>
      <c r="B564" s="23" t="s">
        <v>659</v>
      </c>
      <c r="C564" s="21" t="s">
        <v>424</v>
      </c>
      <c r="D564" s="17" t="s">
        <v>21</v>
      </c>
    </row>
    <row r="565" spans="1:3" ht="12.75">
      <c r="A565" s="61">
        <v>7821</v>
      </c>
      <c r="B565" s="23" t="s">
        <v>582</v>
      </c>
      <c r="C565" s="21" t="s">
        <v>424</v>
      </c>
    </row>
    <row r="566" spans="1:3" ht="12.75">
      <c r="A566" s="61">
        <v>4678</v>
      </c>
      <c r="B566" s="23" t="s">
        <v>660</v>
      </c>
      <c r="C566" s="21" t="s">
        <v>424</v>
      </c>
    </row>
    <row r="567" spans="1:3" ht="12.75">
      <c r="A567" s="61">
        <v>7689</v>
      </c>
      <c r="B567" s="23" t="s">
        <v>342</v>
      </c>
      <c r="C567" s="21" t="s">
        <v>424</v>
      </c>
    </row>
    <row r="568" spans="1:3" ht="12.75">
      <c r="A568" s="61">
        <v>7814</v>
      </c>
      <c r="B568" s="23" t="s">
        <v>661</v>
      </c>
      <c r="C568" s="21" t="s">
        <v>424</v>
      </c>
    </row>
    <row r="570" spans="1:3" ht="12.75">
      <c r="A570" s="61">
        <v>8689</v>
      </c>
      <c r="B570" s="23" t="s">
        <v>440</v>
      </c>
      <c r="C570" s="21" t="s">
        <v>588</v>
      </c>
    </row>
    <row r="571" spans="1:3" ht="12.75">
      <c r="A571" s="68">
        <v>8690</v>
      </c>
      <c r="B571" s="25" t="s">
        <v>442</v>
      </c>
      <c r="C571" s="21" t="s">
        <v>588</v>
      </c>
    </row>
    <row r="572" spans="1:3" ht="12.75">
      <c r="A572" s="61">
        <v>8703</v>
      </c>
      <c r="B572" s="23" t="s">
        <v>589</v>
      </c>
      <c r="C572" s="21" t="s">
        <v>588</v>
      </c>
    </row>
    <row r="573" spans="1:3" ht="12.75">
      <c r="A573" s="66">
        <v>8704</v>
      </c>
      <c r="B573" s="24" t="s">
        <v>441</v>
      </c>
      <c r="C573" s="21" t="s">
        <v>588</v>
      </c>
    </row>
    <row r="574" spans="1:3" ht="12.75">
      <c r="A574" s="68">
        <v>8705</v>
      </c>
      <c r="B574" s="25" t="s">
        <v>439</v>
      </c>
      <c r="C574" s="21" t="s">
        <v>588</v>
      </c>
    </row>
    <row r="575" spans="1:3" ht="12.75">
      <c r="A575" s="68">
        <v>4763</v>
      </c>
      <c r="B575" s="25" t="s">
        <v>409</v>
      </c>
      <c r="C575" s="21" t="s">
        <v>588</v>
      </c>
    </row>
    <row r="576" spans="1:3" ht="12.75">
      <c r="A576" s="68">
        <v>8459</v>
      </c>
      <c r="B576" s="25" t="s">
        <v>590</v>
      </c>
      <c r="C576" s="21" t="s">
        <v>588</v>
      </c>
    </row>
    <row r="577" spans="1:3" ht="12.75">
      <c r="A577" s="61">
        <v>5717</v>
      </c>
      <c r="B577" s="23" t="s">
        <v>432</v>
      </c>
      <c r="C577" s="21" t="s">
        <v>588</v>
      </c>
    </row>
    <row r="578" spans="1:3" ht="12.75">
      <c r="A578" s="61">
        <v>7316</v>
      </c>
      <c r="B578" s="23" t="s">
        <v>343</v>
      </c>
      <c r="C578" s="21" t="s">
        <v>588</v>
      </c>
    </row>
    <row r="579" spans="1:3" ht="12.75">
      <c r="A579" s="61">
        <v>8086</v>
      </c>
      <c r="B579" s="23" t="s">
        <v>662</v>
      </c>
      <c r="C579" s="21" t="s">
        <v>588</v>
      </c>
    </row>
    <row r="580" spans="1:3" ht="12.75">
      <c r="A580" s="61">
        <v>8047</v>
      </c>
      <c r="B580" s="23" t="s">
        <v>55</v>
      </c>
      <c r="C580" s="21" t="s">
        <v>588</v>
      </c>
    </row>
    <row r="582" spans="1:4" ht="12.75">
      <c r="A582" s="58">
        <v>1215</v>
      </c>
      <c r="B582" s="59" t="s">
        <v>444</v>
      </c>
      <c r="C582" s="21" t="s">
        <v>443</v>
      </c>
      <c r="D582" s="16"/>
    </row>
    <row r="583" spans="1:4" ht="12.75">
      <c r="A583" s="58">
        <v>550</v>
      </c>
      <c r="B583" s="59" t="s">
        <v>454</v>
      </c>
      <c r="C583" s="21" t="s">
        <v>443</v>
      </c>
      <c r="D583" s="16"/>
    </row>
    <row r="584" spans="1:3" ht="12.75">
      <c r="A584" s="61">
        <v>4854</v>
      </c>
      <c r="B584" s="59" t="s">
        <v>445</v>
      </c>
      <c r="C584" s="21" t="s">
        <v>443</v>
      </c>
    </row>
    <row r="585" spans="1:4" ht="12.75">
      <c r="A585" s="58">
        <v>4895</v>
      </c>
      <c r="B585" s="59" t="s">
        <v>446</v>
      </c>
      <c r="C585" s="21" t="s">
        <v>443</v>
      </c>
      <c r="D585" s="16"/>
    </row>
    <row r="586" spans="1:4" ht="12.75">
      <c r="A586" s="58">
        <v>551</v>
      </c>
      <c r="B586" s="59" t="s">
        <v>453</v>
      </c>
      <c r="C586" s="21" t="s">
        <v>443</v>
      </c>
      <c r="D586" s="16"/>
    </row>
    <row r="587" spans="1:4" ht="12.75">
      <c r="A587" s="58">
        <v>6488</v>
      </c>
      <c r="B587" s="59" t="s">
        <v>447</v>
      </c>
      <c r="C587" s="21" t="s">
        <v>443</v>
      </c>
      <c r="D587" s="16"/>
    </row>
    <row r="588" spans="1:3" ht="12.75">
      <c r="A588" s="61">
        <v>6489</v>
      </c>
      <c r="B588" s="59" t="s">
        <v>448</v>
      </c>
      <c r="C588" s="21" t="s">
        <v>443</v>
      </c>
    </row>
    <row r="589" spans="1:4" ht="12.75">
      <c r="A589" s="58">
        <v>7812</v>
      </c>
      <c r="B589" s="59" t="s">
        <v>451</v>
      </c>
      <c r="C589" s="21" t="s">
        <v>443</v>
      </c>
      <c r="D589" s="16"/>
    </row>
    <row r="590" spans="1:4" ht="12.75">
      <c r="A590" s="58">
        <v>8073</v>
      </c>
      <c r="B590" s="59" t="s">
        <v>449</v>
      </c>
      <c r="C590" s="21" t="s">
        <v>443</v>
      </c>
      <c r="D590" s="16"/>
    </row>
    <row r="591" spans="1:4" ht="12.75">
      <c r="A591" s="58">
        <v>8385</v>
      </c>
      <c r="B591" s="59" t="s">
        <v>591</v>
      </c>
      <c r="C591" s="21" t="s">
        <v>443</v>
      </c>
      <c r="D591" s="16"/>
    </row>
    <row r="592" spans="1:4" ht="12.75">
      <c r="A592" s="58">
        <v>8673</v>
      </c>
      <c r="B592" s="20" t="s">
        <v>592</v>
      </c>
      <c r="C592" s="21" t="s">
        <v>443</v>
      </c>
      <c r="D592" s="16"/>
    </row>
    <row r="593" spans="1:4" ht="12.75">
      <c r="A593" s="58">
        <v>8674</v>
      </c>
      <c r="B593" s="59" t="s">
        <v>450</v>
      </c>
      <c r="C593" s="21" t="s">
        <v>443</v>
      </c>
      <c r="D593" s="16"/>
    </row>
    <row r="594" spans="1:4" ht="12.75">
      <c r="A594" s="58">
        <v>8900</v>
      </c>
      <c r="B594" s="24" t="s">
        <v>452</v>
      </c>
      <c r="C594" s="21" t="s">
        <v>443</v>
      </c>
      <c r="D594" s="16"/>
    </row>
    <row r="595" spans="1:4" ht="12.75">
      <c r="A595" s="58">
        <v>1294</v>
      </c>
      <c r="B595" s="24" t="s">
        <v>467</v>
      </c>
      <c r="C595" s="21" t="s">
        <v>443</v>
      </c>
      <c r="D595" s="16"/>
    </row>
    <row r="596" spans="1:4" ht="12.75">
      <c r="A596" s="58">
        <v>8133</v>
      </c>
      <c r="B596" s="20" t="s">
        <v>663</v>
      </c>
      <c r="C596" s="21" t="s">
        <v>443</v>
      </c>
      <c r="D596" s="16"/>
    </row>
    <row r="597" spans="1:3" ht="12.75">
      <c r="A597" s="61">
        <v>7810</v>
      </c>
      <c r="B597" s="59" t="s">
        <v>664</v>
      </c>
      <c r="C597" s="21" t="s">
        <v>443</v>
      </c>
    </row>
    <row r="599" spans="1:4" ht="12.75">
      <c r="A599" s="58">
        <v>4853</v>
      </c>
      <c r="B599" s="59" t="s">
        <v>454</v>
      </c>
      <c r="C599" s="21" t="s">
        <v>455</v>
      </c>
      <c r="D599" s="16"/>
    </row>
    <row r="600" spans="1:4" ht="12.75">
      <c r="A600" s="58">
        <v>4865</v>
      </c>
      <c r="B600" s="59" t="s">
        <v>456</v>
      </c>
      <c r="C600" s="21" t="s">
        <v>455</v>
      </c>
      <c r="D600" s="16"/>
    </row>
    <row r="601" spans="1:4" ht="12.75">
      <c r="A601" s="58">
        <v>4866</v>
      </c>
      <c r="B601" s="59" t="s">
        <v>457</v>
      </c>
      <c r="C601" s="21" t="s">
        <v>455</v>
      </c>
      <c r="D601" s="16"/>
    </row>
    <row r="602" spans="1:4" ht="12.75">
      <c r="A602" s="58">
        <v>4872</v>
      </c>
      <c r="B602" s="59" t="s">
        <v>458</v>
      </c>
      <c r="C602" s="21" t="s">
        <v>455</v>
      </c>
      <c r="D602" s="16"/>
    </row>
    <row r="603" spans="1:4" ht="12.75">
      <c r="A603" s="58">
        <v>4873</v>
      </c>
      <c r="B603" s="59" t="s">
        <v>459</v>
      </c>
      <c r="C603" s="21" t="s">
        <v>455</v>
      </c>
      <c r="D603" s="16"/>
    </row>
    <row r="604" spans="1:4" ht="12.75">
      <c r="A604" s="58">
        <v>4937</v>
      </c>
      <c r="B604" s="59" t="s">
        <v>453</v>
      </c>
      <c r="C604" s="21" t="s">
        <v>455</v>
      </c>
      <c r="D604" s="16"/>
    </row>
    <row r="605" spans="1:4" ht="12.75">
      <c r="A605" s="58">
        <v>5229</v>
      </c>
      <c r="B605" s="59" t="s">
        <v>460</v>
      </c>
      <c r="C605" s="21" t="s">
        <v>455</v>
      </c>
      <c r="D605" s="16"/>
    </row>
    <row r="606" spans="1:4" ht="12.75">
      <c r="A606" s="58">
        <v>5729</v>
      </c>
      <c r="B606" s="59" t="s">
        <v>465</v>
      </c>
      <c r="C606" s="21" t="s">
        <v>455</v>
      </c>
      <c r="D606" s="16"/>
    </row>
    <row r="607" spans="1:4" ht="12.75">
      <c r="A607" s="58">
        <v>6117</v>
      </c>
      <c r="B607" s="59" t="s">
        <v>461</v>
      </c>
      <c r="C607" s="21" t="s">
        <v>455</v>
      </c>
      <c r="D607" s="16"/>
    </row>
    <row r="608" spans="1:4" ht="12.75">
      <c r="A608" s="58">
        <v>6712</v>
      </c>
      <c r="B608" s="59" t="s">
        <v>464</v>
      </c>
      <c r="C608" s="21" t="s">
        <v>455</v>
      </c>
      <c r="D608" s="16"/>
    </row>
    <row r="609" spans="1:4" ht="12.75">
      <c r="A609" s="58">
        <v>6784</v>
      </c>
      <c r="B609" s="59" t="s">
        <v>462</v>
      </c>
      <c r="C609" s="21" t="s">
        <v>455</v>
      </c>
      <c r="D609" s="16"/>
    </row>
    <row r="610" spans="1:4" ht="12.75">
      <c r="A610" s="58">
        <v>6968</v>
      </c>
      <c r="B610" s="59" t="s">
        <v>463</v>
      </c>
      <c r="C610" s="21" t="s">
        <v>455</v>
      </c>
      <c r="D610" s="16"/>
    </row>
    <row r="611" spans="1:4" ht="12.75">
      <c r="A611" s="58">
        <v>8870</v>
      </c>
      <c r="B611" s="59" t="s">
        <v>466</v>
      </c>
      <c r="C611" s="21" t="s">
        <v>455</v>
      </c>
      <c r="D611" s="16"/>
    </row>
    <row r="612" spans="1:4" ht="12.75">
      <c r="A612" s="58">
        <v>9082</v>
      </c>
      <c r="B612" s="59" t="s">
        <v>665</v>
      </c>
      <c r="C612" s="21" t="s">
        <v>455</v>
      </c>
      <c r="D612" s="16"/>
    </row>
    <row r="613" spans="1:4" ht="12.75">
      <c r="A613" s="58">
        <v>9276</v>
      </c>
      <c r="B613" s="20" t="s">
        <v>666</v>
      </c>
      <c r="C613" s="21" t="s">
        <v>455</v>
      </c>
      <c r="D613" s="17" t="s">
        <v>21</v>
      </c>
    </row>
    <row r="615" spans="1:4" ht="12.75">
      <c r="A615" s="58" t="s">
        <v>667</v>
      </c>
      <c r="B615" s="59" t="s">
        <v>668</v>
      </c>
      <c r="C615" s="21" t="s">
        <v>669</v>
      </c>
      <c r="D615" s="16"/>
    </row>
    <row r="616" spans="1:4" ht="12.75">
      <c r="A616" s="58" t="s">
        <v>670</v>
      </c>
      <c r="B616" s="59" t="s">
        <v>671</v>
      </c>
      <c r="C616" s="21" t="s">
        <v>669</v>
      </c>
      <c r="D616" s="16"/>
    </row>
    <row r="617" spans="1:4" ht="12.75">
      <c r="A617" s="58" t="s">
        <v>672</v>
      </c>
      <c r="B617" s="59" t="s">
        <v>673</v>
      </c>
      <c r="C617" s="21" t="s">
        <v>669</v>
      </c>
      <c r="D617" s="16"/>
    </row>
    <row r="618" spans="1:4" ht="12.75">
      <c r="A618" s="58" t="s">
        <v>674</v>
      </c>
      <c r="B618" s="59" t="s">
        <v>675</v>
      </c>
      <c r="C618" s="21" t="s">
        <v>669</v>
      </c>
      <c r="D618" s="16"/>
    </row>
    <row r="619" spans="1:4" ht="12.75">
      <c r="A619" s="58" t="s">
        <v>676</v>
      </c>
      <c r="B619" s="59" t="s">
        <v>677</v>
      </c>
      <c r="C619" s="21" t="s">
        <v>669</v>
      </c>
      <c r="D619" s="16"/>
    </row>
    <row r="620" spans="1:4" ht="12.75">
      <c r="A620" s="58" t="s">
        <v>678</v>
      </c>
      <c r="B620" s="59" t="s">
        <v>679</v>
      </c>
      <c r="C620" s="21" t="s">
        <v>669</v>
      </c>
      <c r="D620" s="16"/>
    </row>
    <row r="621" spans="1:4" ht="12.75">
      <c r="A621" s="58" t="s">
        <v>680</v>
      </c>
      <c r="B621" s="59" t="s">
        <v>681</v>
      </c>
      <c r="C621" s="21" t="s">
        <v>669</v>
      </c>
      <c r="D621" s="16"/>
    </row>
    <row r="622" spans="1:4" ht="12.75">
      <c r="A622" s="58" t="s">
        <v>682</v>
      </c>
      <c r="B622" s="59" t="s">
        <v>683</v>
      </c>
      <c r="C622" s="21" t="s">
        <v>669</v>
      </c>
      <c r="D622" s="16"/>
    </row>
    <row r="623" spans="1:4" ht="12.75">
      <c r="A623" s="58" t="s">
        <v>684</v>
      </c>
      <c r="B623" s="20" t="s">
        <v>512</v>
      </c>
      <c r="C623" s="21" t="s">
        <v>669</v>
      </c>
      <c r="D623" s="16"/>
    </row>
    <row r="624" spans="1:4" ht="12.75">
      <c r="A624" s="58" t="s">
        <v>685</v>
      </c>
      <c r="B624" s="59" t="s">
        <v>686</v>
      </c>
      <c r="C624" s="21" t="s">
        <v>669</v>
      </c>
      <c r="D624" s="16"/>
    </row>
    <row r="625" spans="1:3" ht="12.75">
      <c r="A625" s="58" t="s">
        <v>687</v>
      </c>
      <c r="B625" s="59" t="s">
        <v>688</v>
      </c>
      <c r="C625" s="21" t="s">
        <v>669</v>
      </c>
    </row>
    <row r="626" spans="1:3" ht="12.75">
      <c r="A626" s="61" t="s">
        <v>689</v>
      </c>
      <c r="B626" s="23" t="s">
        <v>690</v>
      </c>
      <c r="C626" s="21" t="s">
        <v>669</v>
      </c>
    </row>
    <row r="627" spans="1:3" ht="12.75">
      <c r="A627" s="61" t="s">
        <v>691</v>
      </c>
      <c r="B627" s="23" t="s">
        <v>692</v>
      </c>
      <c r="C627" s="21" t="s">
        <v>669</v>
      </c>
    </row>
    <row r="628" spans="1:3" ht="12.75">
      <c r="A628" s="61" t="s">
        <v>693</v>
      </c>
      <c r="B628" s="23" t="s">
        <v>694</v>
      </c>
      <c r="C628" s="21" t="s">
        <v>669</v>
      </c>
    </row>
    <row r="629" spans="1:3" ht="12.75">
      <c r="A629" s="61" t="s">
        <v>695</v>
      </c>
      <c r="B629" s="23" t="s">
        <v>696</v>
      </c>
      <c r="C629" s="21" t="s">
        <v>669</v>
      </c>
    </row>
    <row r="630" spans="1:3" ht="12.75">
      <c r="A630" s="61" t="s">
        <v>697</v>
      </c>
      <c r="B630" s="23" t="s">
        <v>698</v>
      </c>
      <c r="C630" s="21" t="s">
        <v>669</v>
      </c>
    </row>
    <row r="631" spans="1:3" ht="12.75">
      <c r="A631" s="61" t="s">
        <v>699</v>
      </c>
      <c r="B631" s="23" t="s">
        <v>700</v>
      </c>
      <c r="C631" s="21" t="s">
        <v>669</v>
      </c>
    </row>
    <row r="633" spans="1:3" ht="12.75">
      <c r="A633" s="66">
        <v>1168</v>
      </c>
      <c r="B633" s="19" t="s">
        <v>701</v>
      </c>
      <c r="C633" s="21" t="s">
        <v>468</v>
      </c>
    </row>
    <row r="634" spans="1:3" ht="12.75">
      <c r="A634" s="66">
        <v>4907</v>
      </c>
      <c r="B634" s="19" t="s">
        <v>469</v>
      </c>
      <c r="C634" s="21" t="s">
        <v>468</v>
      </c>
    </row>
    <row r="635" spans="1:3" ht="12.75">
      <c r="A635" s="61">
        <v>4909</v>
      </c>
      <c r="B635" s="23" t="s">
        <v>470</v>
      </c>
      <c r="C635" s="22" t="s">
        <v>468</v>
      </c>
    </row>
    <row r="636" spans="1:4" ht="12.75">
      <c r="A636" s="58">
        <v>4913</v>
      </c>
      <c r="B636" s="59" t="s">
        <v>471</v>
      </c>
      <c r="C636" s="21" t="s">
        <v>468</v>
      </c>
      <c r="D636" s="16"/>
    </row>
    <row r="637" spans="1:4" ht="12.75">
      <c r="A637" s="58">
        <v>4916</v>
      </c>
      <c r="B637" s="59" t="s">
        <v>472</v>
      </c>
      <c r="C637" s="21" t="s">
        <v>468</v>
      </c>
      <c r="D637" s="16"/>
    </row>
    <row r="638" spans="1:4" ht="12.75">
      <c r="A638" s="58">
        <v>4922</v>
      </c>
      <c r="B638" s="59" t="s">
        <v>473</v>
      </c>
      <c r="C638" s="21" t="s">
        <v>468</v>
      </c>
      <c r="D638" s="16"/>
    </row>
    <row r="639" spans="1:4" ht="12.75">
      <c r="A639" s="58">
        <v>4923</v>
      </c>
      <c r="B639" s="59" t="s">
        <v>593</v>
      </c>
      <c r="C639" s="21" t="s">
        <v>468</v>
      </c>
      <c r="D639" s="16"/>
    </row>
    <row r="640" spans="1:4" ht="12.75">
      <c r="A640" s="58">
        <v>4926</v>
      </c>
      <c r="B640" s="59" t="s">
        <v>474</v>
      </c>
      <c r="C640" s="21" t="s">
        <v>468</v>
      </c>
      <c r="D640" s="16"/>
    </row>
    <row r="641" spans="1:4" ht="12.75">
      <c r="A641" s="58">
        <v>4935</v>
      </c>
      <c r="B641" s="59" t="s">
        <v>475</v>
      </c>
      <c r="C641" s="21" t="s">
        <v>468</v>
      </c>
      <c r="D641" s="16"/>
    </row>
    <row r="642" spans="1:4" ht="12.75">
      <c r="A642" s="58">
        <v>4975</v>
      </c>
      <c r="B642" s="59" t="s">
        <v>476</v>
      </c>
      <c r="C642" s="21" t="s">
        <v>468</v>
      </c>
      <c r="D642" s="16"/>
    </row>
    <row r="643" spans="1:4" ht="12.75">
      <c r="A643" s="24">
        <v>4978</v>
      </c>
      <c r="B643" s="24" t="s">
        <v>489</v>
      </c>
      <c r="C643" s="21" t="s">
        <v>468</v>
      </c>
      <c r="D643" s="16"/>
    </row>
    <row r="644" spans="1:4" ht="12.75">
      <c r="A644" s="58">
        <v>5727</v>
      </c>
      <c r="B644" s="59" t="s">
        <v>477</v>
      </c>
      <c r="C644" s="21" t="s">
        <v>468</v>
      </c>
      <c r="D644" s="16"/>
    </row>
    <row r="645" spans="1:4" ht="12.75">
      <c r="A645" s="58">
        <v>6151</v>
      </c>
      <c r="B645" s="59" t="s">
        <v>478</v>
      </c>
      <c r="C645" s="21" t="s">
        <v>468</v>
      </c>
      <c r="D645" s="16"/>
    </row>
    <row r="646" spans="1:4" ht="12.75">
      <c r="A646" s="58">
        <v>6743</v>
      </c>
      <c r="B646" s="59" t="s">
        <v>479</v>
      </c>
      <c r="C646" s="21" t="s">
        <v>468</v>
      </c>
      <c r="D646" s="16"/>
    </row>
    <row r="647" spans="1:4" ht="12.75">
      <c r="A647" s="58">
        <v>7521</v>
      </c>
      <c r="B647" s="59" t="s">
        <v>594</v>
      </c>
      <c r="C647" s="21" t="s">
        <v>468</v>
      </c>
      <c r="D647" s="16"/>
    </row>
    <row r="648" spans="1:3" ht="12.75">
      <c r="A648" s="66">
        <v>7562</v>
      </c>
      <c r="B648" s="19" t="s">
        <v>492</v>
      </c>
      <c r="C648" s="21" t="s">
        <v>468</v>
      </c>
    </row>
    <row r="649" spans="1:3" ht="12.75">
      <c r="A649" s="58">
        <v>7923</v>
      </c>
      <c r="B649" s="59" t="s">
        <v>480</v>
      </c>
      <c r="C649" s="21" t="s">
        <v>468</v>
      </c>
    </row>
    <row r="650" spans="1:4" ht="12.75">
      <c r="A650" s="58">
        <v>8078</v>
      </c>
      <c r="B650" s="59" t="s">
        <v>481</v>
      </c>
      <c r="C650" s="21" t="s">
        <v>468</v>
      </c>
      <c r="D650" s="16"/>
    </row>
    <row r="651" spans="1:3" ht="12.75">
      <c r="A651" s="66">
        <v>8080</v>
      </c>
      <c r="B651" s="19" t="s">
        <v>482</v>
      </c>
      <c r="C651" s="21" t="s">
        <v>468</v>
      </c>
    </row>
    <row r="652" spans="1:4" ht="12.75">
      <c r="A652" s="58">
        <v>8081</v>
      </c>
      <c r="B652" s="59" t="s">
        <v>483</v>
      </c>
      <c r="C652" s="21" t="s">
        <v>468</v>
      </c>
      <c r="D652" s="16"/>
    </row>
    <row r="653" spans="1:4" ht="12.75">
      <c r="A653" s="58">
        <v>8082</v>
      </c>
      <c r="B653" s="59" t="s">
        <v>484</v>
      </c>
      <c r="C653" s="21" t="s">
        <v>468</v>
      </c>
      <c r="D653" s="16"/>
    </row>
    <row r="654" spans="1:4" ht="12.75">
      <c r="A654" s="58">
        <v>8149</v>
      </c>
      <c r="B654" s="24" t="s">
        <v>485</v>
      </c>
      <c r="C654" s="21" t="s">
        <v>468</v>
      </c>
      <c r="D654" s="16"/>
    </row>
    <row r="655" spans="1:4" ht="12.75">
      <c r="A655" s="58">
        <v>8332</v>
      </c>
      <c r="B655" s="59" t="s">
        <v>488</v>
      </c>
      <c r="C655" s="21" t="s">
        <v>468</v>
      </c>
      <c r="D655" s="16"/>
    </row>
    <row r="656" spans="1:3" ht="12.75">
      <c r="A656" s="66">
        <v>8346</v>
      </c>
      <c r="B656" s="19" t="s">
        <v>702</v>
      </c>
      <c r="C656" s="21" t="s">
        <v>468</v>
      </c>
    </row>
    <row r="657" spans="1:3" ht="12.75">
      <c r="A657" s="66">
        <v>8414</v>
      </c>
      <c r="B657" s="24" t="s">
        <v>487</v>
      </c>
      <c r="C657" s="21" t="s">
        <v>468</v>
      </c>
    </row>
    <row r="658" spans="1:4" ht="12.75">
      <c r="A658" s="58">
        <v>8681</v>
      </c>
      <c r="B658" s="59" t="s">
        <v>595</v>
      </c>
      <c r="C658" s="21" t="s">
        <v>468</v>
      </c>
      <c r="D658" s="16"/>
    </row>
    <row r="659" spans="1:4" ht="12.75">
      <c r="A659" s="58">
        <v>8902</v>
      </c>
      <c r="B659" s="59" t="s">
        <v>491</v>
      </c>
      <c r="C659" s="21" t="s">
        <v>468</v>
      </c>
      <c r="D659" s="16"/>
    </row>
    <row r="660" spans="1:4" ht="12.75">
      <c r="A660" s="58">
        <v>8903</v>
      </c>
      <c r="B660" s="59" t="s">
        <v>490</v>
      </c>
      <c r="C660" s="21" t="s">
        <v>468</v>
      </c>
      <c r="D660" s="16"/>
    </row>
    <row r="661" spans="1:4" ht="12.75">
      <c r="A661" s="58">
        <v>1329</v>
      </c>
      <c r="B661" s="59" t="s">
        <v>494</v>
      </c>
      <c r="C661" s="21" t="s">
        <v>468</v>
      </c>
      <c r="D661" s="16"/>
    </row>
    <row r="662" spans="1:4" ht="12.75">
      <c r="A662" s="58">
        <v>4904</v>
      </c>
      <c r="B662" s="59" t="s">
        <v>597</v>
      </c>
      <c r="C662" s="21" t="s">
        <v>468</v>
      </c>
      <c r="D662" s="16"/>
    </row>
    <row r="663" spans="1:4" ht="12.75">
      <c r="A663" s="58">
        <v>4952</v>
      </c>
      <c r="B663" s="59" t="s">
        <v>499</v>
      </c>
      <c r="C663" s="21" t="s">
        <v>468</v>
      </c>
      <c r="D663" s="16"/>
    </row>
    <row r="664" spans="1:4" ht="12.75">
      <c r="A664" s="58">
        <v>8076</v>
      </c>
      <c r="B664" s="59" t="s">
        <v>486</v>
      </c>
      <c r="C664" s="21" t="s">
        <v>468</v>
      </c>
      <c r="D664" s="16"/>
    </row>
    <row r="665" spans="1:4" ht="12.75">
      <c r="A665" s="58">
        <v>8746</v>
      </c>
      <c r="B665" s="59" t="s">
        <v>516</v>
      </c>
      <c r="C665" s="21" t="s">
        <v>468</v>
      </c>
      <c r="D665" s="16"/>
    </row>
    <row r="666" spans="1:4" ht="12.75">
      <c r="A666" s="66">
        <v>9084</v>
      </c>
      <c r="B666" s="24" t="s">
        <v>598</v>
      </c>
      <c r="C666" s="21" t="s">
        <v>468</v>
      </c>
      <c r="D666" s="16"/>
    </row>
    <row r="667" spans="1:4" ht="12.75">
      <c r="A667" s="58">
        <v>9083</v>
      </c>
      <c r="B667" s="59" t="s">
        <v>703</v>
      </c>
      <c r="C667" s="21" t="s">
        <v>468</v>
      </c>
      <c r="D667" s="16"/>
    </row>
    <row r="668" spans="1:4" ht="12.75">
      <c r="A668" s="58">
        <v>6122</v>
      </c>
      <c r="B668" s="59" t="s">
        <v>704</v>
      </c>
      <c r="C668" s="21" t="s">
        <v>468</v>
      </c>
      <c r="D668" s="16"/>
    </row>
    <row r="669" spans="1:4" ht="12.75">
      <c r="A669" s="58">
        <v>5934</v>
      </c>
      <c r="B669" s="59" t="s">
        <v>705</v>
      </c>
      <c r="C669" s="21" t="s">
        <v>468</v>
      </c>
      <c r="D669" s="16"/>
    </row>
    <row r="670" spans="1:4" ht="12.75">
      <c r="A670" s="66" t="s">
        <v>706</v>
      </c>
      <c r="B670" s="24" t="s">
        <v>461</v>
      </c>
      <c r="C670" s="21" t="s">
        <v>468</v>
      </c>
      <c r="D670" s="16"/>
    </row>
    <row r="671" spans="1:4" ht="12.75">
      <c r="A671" s="60" t="s">
        <v>707</v>
      </c>
      <c r="B671" s="24" t="s">
        <v>448</v>
      </c>
      <c r="C671" s="21" t="s">
        <v>468</v>
      </c>
      <c r="D671" s="16"/>
    </row>
    <row r="672" spans="1:4" ht="12.75">
      <c r="A672" s="60" t="s">
        <v>708</v>
      </c>
      <c r="B672" s="24" t="s">
        <v>464</v>
      </c>
      <c r="C672" s="21" t="s">
        <v>468</v>
      </c>
      <c r="D672" s="16"/>
    </row>
    <row r="673" spans="1:4" ht="12.75">
      <c r="A673" s="66">
        <v>1369</v>
      </c>
      <c r="B673" s="19" t="s">
        <v>709</v>
      </c>
      <c r="C673" s="21" t="s">
        <v>468</v>
      </c>
      <c r="D673" s="22"/>
    </row>
    <row r="674" spans="1:4" ht="12.75">
      <c r="A674" s="66">
        <v>4920</v>
      </c>
      <c r="B674" s="19" t="s">
        <v>710</v>
      </c>
      <c r="C674" s="21" t="s">
        <v>468</v>
      </c>
      <c r="D674" s="22"/>
    </row>
    <row r="675" spans="1:4" ht="12.75">
      <c r="A675" s="66">
        <v>8500</v>
      </c>
      <c r="B675" s="19" t="s">
        <v>711</v>
      </c>
      <c r="C675" s="21" t="s">
        <v>468</v>
      </c>
      <c r="D675" s="22"/>
    </row>
    <row r="676" spans="1:3" ht="12.75">
      <c r="A676" s="66">
        <v>4841</v>
      </c>
      <c r="B676" s="19" t="s">
        <v>712</v>
      </c>
      <c r="C676" s="21" t="s">
        <v>468</v>
      </c>
    </row>
    <row r="677" spans="1:4" ht="12.75">
      <c r="A677" s="61">
        <v>9277</v>
      </c>
      <c r="B677" s="23" t="s">
        <v>713</v>
      </c>
      <c r="C677" s="21" t="s">
        <v>468</v>
      </c>
      <c r="D677" s="17" t="s">
        <v>21</v>
      </c>
    </row>
    <row r="678" spans="1:4" ht="12.75">
      <c r="A678" s="58">
        <v>1193</v>
      </c>
      <c r="B678" s="19" t="s">
        <v>714</v>
      </c>
      <c r="C678" s="21" t="s">
        <v>468</v>
      </c>
      <c r="D678" s="16"/>
    </row>
    <row r="679" spans="1:4" ht="12.75">
      <c r="A679" s="58"/>
      <c r="B679" s="19"/>
      <c r="C679" s="21"/>
      <c r="D679" s="16"/>
    </row>
    <row r="680" spans="1:4" ht="12.75">
      <c r="A680" s="58">
        <v>4848</v>
      </c>
      <c r="B680" s="19" t="s">
        <v>495</v>
      </c>
      <c r="C680" s="21" t="s">
        <v>493</v>
      </c>
      <c r="D680" s="16"/>
    </row>
    <row r="681" spans="1:3" ht="12.75">
      <c r="A681" s="66">
        <v>4880</v>
      </c>
      <c r="B681" s="19" t="s">
        <v>496</v>
      </c>
      <c r="C681" s="21" t="s">
        <v>493</v>
      </c>
    </row>
    <row r="682" spans="1:4" ht="12.75">
      <c r="A682" s="58">
        <v>4945</v>
      </c>
      <c r="B682" s="19" t="s">
        <v>497</v>
      </c>
      <c r="C682" s="21" t="s">
        <v>493</v>
      </c>
      <c r="D682" s="16"/>
    </row>
    <row r="683" spans="1:4" ht="12.75">
      <c r="A683" s="58">
        <v>4948</v>
      </c>
      <c r="B683" s="19" t="s">
        <v>498</v>
      </c>
      <c r="C683" s="21" t="s">
        <v>493</v>
      </c>
      <c r="D683" s="16"/>
    </row>
    <row r="684" spans="1:4" ht="12.75">
      <c r="A684" s="58">
        <v>4964</v>
      </c>
      <c r="B684" s="19" t="s">
        <v>505</v>
      </c>
      <c r="C684" s="21" t="s">
        <v>493</v>
      </c>
      <c r="D684" s="16"/>
    </row>
    <row r="685" spans="1:4" ht="12.75">
      <c r="A685" s="58">
        <v>4967</v>
      </c>
      <c r="B685" s="19" t="s">
        <v>500</v>
      </c>
      <c r="C685" s="21" t="s">
        <v>493</v>
      </c>
      <c r="D685" s="16"/>
    </row>
    <row r="686" spans="1:4" ht="12.75">
      <c r="A686" s="58">
        <v>4977</v>
      </c>
      <c r="B686" s="19" t="s">
        <v>502</v>
      </c>
      <c r="C686" s="21" t="s">
        <v>493</v>
      </c>
      <c r="D686" s="16"/>
    </row>
    <row r="687" spans="1:4" ht="12.75">
      <c r="A687" s="58">
        <v>5237</v>
      </c>
      <c r="B687" s="19" t="s">
        <v>514</v>
      </c>
      <c r="C687" s="21" t="s">
        <v>493</v>
      </c>
      <c r="D687" s="16"/>
    </row>
    <row r="688" spans="1:4" ht="12.75">
      <c r="A688" s="58">
        <v>5733</v>
      </c>
      <c r="B688" s="19" t="s">
        <v>503</v>
      </c>
      <c r="C688" s="21" t="s">
        <v>493</v>
      </c>
      <c r="D688" s="16"/>
    </row>
    <row r="689" spans="1:4" ht="12.75">
      <c r="A689" s="58">
        <v>5747</v>
      </c>
      <c r="B689" s="19" t="s">
        <v>504</v>
      </c>
      <c r="C689" s="21" t="s">
        <v>493</v>
      </c>
      <c r="D689" s="16"/>
    </row>
    <row r="690" spans="1:4" ht="12.75">
      <c r="A690" s="58">
        <v>6219</v>
      </c>
      <c r="B690" s="19" t="s">
        <v>715</v>
      </c>
      <c r="C690" s="21" t="s">
        <v>493</v>
      </c>
      <c r="D690" s="16"/>
    </row>
    <row r="691" spans="1:4" ht="12.75">
      <c r="A691" s="58">
        <v>7530</v>
      </c>
      <c r="B691" s="19" t="s">
        <v>506</v>
      </c>
      <c r="C691" s="21" t="s">
        <v>493</v>
      </c>
      <c r="D691" s="16"/>
    </row>
    <row r="692" spans="1:4" ht="12.75">
      <c r="A692" s="58">
        <v>7897</v>
      </c>
      <c r="B692" s="19" t="s">
        <v>507</v>
      </c>
      <c r="C692" s="21" t="s">
        <v>493</v>
      </c>
      <c r="D692" s="16"/>
    </row>
    <row r="693" spans="1:3" ht="12.75">
      <c r="A693" s="61">
        <v>8682</v>
      </c>
      <c r="B693" s="19" t="s">
        <v>515</v>
      </c>
      <c r="C693" s="21" t="s">
        <v>493</v>
      </c>
    </row>
    <row r="694" spans="1:4" ht="12.75">
      <c r="A694" s="58">
        <v>8683</v>
      </c>
      <c r="B694" s="19" t="s">
        <v>510</v>
      </c>
      <c r="C694" s="21" t="s">
        <v>493</v>
      </c>
      <c r="D694" s="16"/>
    </row>
    <row r="695" spans="1:4" ht="12.75">
      <c r="A695" s="58" t="s">
        <v>509</v>
      </c>
      <c r="B695" s="19" t="s">
        <v>146</v>
      </c>
      <c r="C695" s="21" t="s">
        <v>493</v>
      </c>
      <c r="D695" s="16"/>
    </row>
    <row r="696" spans="1:4" ht="12.75">
      <c r="A696" s="58" t="s">
        <v>513</v>
      </c>
      <c r="B696" s="19" t="s">
        <v>477</v>
      </c>
      <c r="C696" s="21" t="s">
        <v>493</v>
      </c>
      <c r="D696" s="16"/>
    </row>
    <row r="697" spans="1:4" ht="12.75">
      <c r="A697" s="58">
        <v>6577</v>
      </c>
      <c r="B697" s="19" t="s">
        <v>599</v>
      </c>
      <c r="C697" s="21" t="s">
        <v>493</v>
      </c>
      <c r="D697" s="16"/>
    </row>
    <row r="698" spans="1:3" ht="12.75">
      <c r="A698" s="61">
        <v>4845</v>
      </c>
      <c r="B698" s="24" t="s">
        <v>716</v>
      </c>
      <c r="C698" s="21" t="s">
        <v>493</v>
      </c>
    </row>
    <row r="699" spans="1:4" ht="12.75">
      <c r="A699" s="58" t="s">
        <v>717</v>
      </c>
      <c r="B699" s="19" t="s">
        <v>596</v>
      </c>
      <c r="C699" s="21" t="s">
        <v>493</v>
      </c>
      <c r="D699" s="16"/>
    </row>
    <row r="700" spans="1:4" ht="12.75">
      <c r="A700" s="58">
        <v>9278</v>
      </c>
      <c r="B700" s="19" t="s">
        <v>718</v>
      </c>
      <c r="C700" s="21" t="s">
        <v>493</v>
      </c>
      <c r="D700" s="16" t="s">
        <v>21</v>
      </c>
    </row>
    <row r="701" spans="1:3" ht="12.75">
      <c r="A701" s="63" t="s">
        <v>719</v>
      </c>
      <c r="B701" s="19" t="s">
        <v>720</v>
      </c>
      <c r="C701" s="21" t="s">
        <v>493</v>
      </c>
    </row>
    <row r="702" spans="1:3" ht="12.75">
      <c r="A702" s="61">
        <v>9130</v>
      </c>
      <c r="B702" s="24" t="s">
        <v>721</v>
      </c>
      <c r="C702" s="21" t="s">
        <v>493</v>
      </c>
    </row>
    <row r="703" spans="1:4" ht="12.75">
      <c r="A703" s="58">
        <v>7279</v>
      </c>
      <c r="B703" s="19" t="s">
        <v>722</v>
      </c>
      <c r="C703" s="21" t="s">
        <v>493</v>
      </c>
      <c r="D703" s="16" t="s">
        <v>21</v>
      </c>
    </row>
    <row r="704" spans="1:3" ht="12.75">
      <c r="A704" s="66">
        <v>4879</v>
      </c>
      <c r="B704" s="19" t="s">
        <v>723</v>
      </c>
      <c r="C704" s="21" t="s">
        <v>493</v>
      </c>
    </row>
    <row r="705" spans="1:3" ht="12.75">
      <c r="A705" s="61" t="s">
        <v>724</v>
      </c>
      <c r="B705" s="24" t="s">
        <v>155</v>
      </c>
      <c r="C705" s="21" t="s">
        <v>493</v>
      </c>
    </row>
    <row r="706" spans="1:4" ht="12.75">
      <c r="A706" s="58">
        <v>4412</v>
      </c>
      <c r="B706" s="19" t="s">
        <v>725</v>
      </c>
      <c r="C706" s="21" t="s">
        <v>493</v>
      </c>
      <c r="D706" s="16"/>
    </row>
    <row r="707" spans="1:3" ht="12.75">
      <c r="A707" s="61">
        <v>9147</v>
      </c>
      <c r="B707" s="24" t="s">
        <v>726</v>
      </c>
      <c r="C707" s="21" t="s">
        <v>493</v>
      </c>
    </row>
    <row r="708" spans="1:4" ht="12.75">
      <c r="A708" s="58"/>
      <c r="B708" s="19"/>
      <c r="C708" s="21"/>
      <c r="D708" s="16"/>
    </row>
    <row r="709" spans="1:4" ht="12.75">
      <c r="A709" s="58"/>
      <c r="B709" s="19"/>
      <c r="C709" s="21"/>
      <c r="D709" s="16"/>
    </row>
    <row r="710" spans="3:4" ht="12.75">
      <c r="C710" s="21"/>
      <c r="D710" s="22"/>
    </row>
    <row r="711" ht="12.75">
      <c r="C711" s="21"/>
    </row>
    <row r="712" ht="12.75">
      <c r="C712" s="21"/>
    </row>
    <row r="713" ht="12.75">
      <c r="C713" s="21"/>
    </row>
    <row r="714" ht="12.75">
      <c r="C714" s="21"/>
    </row>
    <row r="715" ht="12.75">
      <c r="C715" s="21"/>
    </row>
    <row r="716" ht="12.75">
      <c r="C716" s="21"/>
    </row>
    <row r="717" ht="12.75">
      <c r="C717" s="21"/>
    </row>
    <row r="718" ht="12.75">
      <c r="C718" s="21"/>
    </row>
    <row r="719" ht="12.75">
      <c r="C719" s="21"/>
    </row>
    <row r="720" ht="12.75">
      <c r="C720" s="21"/>
    </row>
    <row r="721" ht="12.75">
      <c r="C721" s="21"/>
    </row>
    <row r="722" ht="12.75">
      <c r="C722" s="21"/>
    </row>
    <row r="723" ht="12.75">
      <c r="C723" s="21"/>
    </row>
    <row r="724" ht="12.75">
      <c r="C724" s="21"/>
    </row>
    <row r="725" ht="12.75">
      <c r="C725" s="21"/>
    </row>
    <row r="726" spans="1:3" ht="12.75">
      <c r="A726" s="63"/>
      <c r="B726" s="19"/>
      <c r="C726" s="21"/>
    </row>
    <row r="727" spans="1:3" ht="12.75">
      <c r="A727" s="63"/>
      <c r="B727" s="19"/>
      <c r="C727" s="21"/>
    </row>
    <row r="728" spans="1:3" ht="12.75">
      <c r="A728" s="63"/>
      <c r="B728" s="19"/>
      <c r="C728" s="21"/>
    </row>
    <row r="729" spans="1:3" ht="12.75">
      <c r="A729" s="63"/>
      <c r="B729" s="19"/>
      <c r="C729" s="21"/>
    </row>
    <row r="730" spans="1:3" ht="12.75">
      <c r="A730" s="63"/>
      <c r="B730" s="19"/>
      <c r="C730" s="21"/>
    </row>
    <row r="731" spans="1:3" ht="12.75">
      <c r="A731" s="63"/>
      <c r="B731" s="19"/>
      <c r="C731" s="21"/>
    </row>
    <row r="732" spans="1:3" ht="12.75">
      <c r="A732" s="63"/>
      <c r="B732" s="19"/>
      <c r="C732" s="21"/>
    </row>
    <row r="733" spans="1:3" ht="12.75">
      <c r="A733" s="63"/>
      <c r="B733" s="19"/>
      <c r="C733" s="21"/>
    </row>
    <row r="734" spans="1:3" ht="12.75">
      <c r="A734" s="63"/>
      <c r="B734" s="19"/>
      <c r="C734" s="21"/>
    </row>
    <row r="735" spans="1:3" ht="12.75">
      <c r="A735" s="63"/>
      <c r="B735" s="19"/>
      <c r="C735" s="21"/>
    </row>
    <row r="736" spans="1:3" ht="12.75">
      <c r="A736" s="63"/>
      <c r="B736" s="19"/>
      <c r="C736" s="21"/>
    </row>
    <row r="737" spans="1:3" ht="12.75">
      <c r="A737" s="63"/>
      <c r="B737" s="19"/>
      <c r="C737" s="21"/>
    </row>
    <row r="738" spans="1:3" ht="12.75">
      <c r="A738" s="63"/>
      <c r="B738" s="19"/>
      <c r="C738" s="21"/>
    </row>
    <row r="739" spans="1:3" ht="12.75">
      <c r="A739" s="63"/>
      <c r="B739" s="19"/>
      <c r="C739" s="21"/>
    </row>
    <row r="740" spans="1:3" ht="12.75">
      <c r="A740" s="63"/>
      <c r="B740" s="19"/>
      <c r="C740" s="21"/>
    </row>
    <row r="741" spans="1:3" ht="12.75">
      <c r="A741" s="63"/>
      <c r="B741" s="19"/>
      <c r="C741" s="21"/>
    </row>
    <row r="742" spans="1:3" ht="12.75">
      <c r="A742" s="63"/>
      <c r="B742" s="19"/>
      <c r="C742" s="21"/>
    </row>
    <row r="743" spans="1:3" ht="12.75">
      <c r="A743" s="63"/>
      <c r="B743" s="19"/>
      <c r="C743" s="21"/>
    </row>
    <row r="744" spans="1:3" ht="12.75">
      <c r="A744" s="63"/>
      <c r="B744" s="19"/>
      <c r="C744" s="21"/>
    </row>
    <row r="745" spans="1:3" ht="12.75">
      <c r="A745" s="63"/>
      <c r="B745" s="19"/>
      <c r="C745" s="21"/>
    </row>
    <row r="746" spans="1:3" ht="12.75">
      <c r="A746" s="63"/>
      <c r="B746" s="19"/>
      <c r="C746" s="21"/>
    </row>
    <row r="747" spans="1:3" ht="12.75">
      <c r="A747" s="63"/>
      <c r="B747" s="19"/>
      <c r="C747" s="21"/>
    </row>
    <row r="748" spans="1:3" ht="12.75">
      <c r="A748" s="63"/>
      <c r="B748" s="19"/>
      <c r="C748" s="21"/>
    </row>
    <row r="749" spans="1:3" ht="12.75">
      <c r="A749" s="63"/>
      <c r="B749" s="19"/>
      <c r="C749" s="21"/>
    </row>
    <row r="750" spans="1:3" ht="12.75">
      <c r="A750" s="63"/>
      <c r="B750" s="19"/>
      <c r="C750" s="21"/>
    </row>
    <row r="751" spans="1:3" ht="12.75">
      <c r="A751" s="63"/>
      <c r="B751" s="19"/>
      <c r="C751" s="21"/>
    </row>
    <row r="752" spans="1:3" ht="12.75">
      <c r="A752" s="63"/>
      <c r="B752" s="19"/>
      <c r="C752" s="21"/>
    </row>
    <row r="753" spans="1:3" ht="12.75">
      <c r="A753" s="63"/>
      <c r="B753" s="19"/>
      <c r="C753" s="21"/>
    </row>
    <row r="754" spans="1:3" ht="12.75">
      <c r="A754" s="63"/>
      <c r="B754" s="19"/>
      <c r="C754" s="21"/>
    </row>
    <row r="755" spans="1:3" ht="12.75">
      <c r="A755" s="63"/>
      <c r="B755" s="19"/>
      <c r="C755" s="21"/>
    </row>
    <row r="756" spans="1:3" ht="12.75">
      <c r="A756" s="63"/>
      <c r="B756" s="19"/>
      <c r="C756" s="21"/>
    </row>
    <row r="757" spans="1:3" ht="12.75">
      <c r="A757" s="63"/>
      <c r="B757" s="19"/>
      <c r="C757" s="21"/>
    </row>
    <row r="758" spans="1:3" ht="12.75">
      <c r="A758" s="63"/>
      <c r="B758" s="19"/>
      <c r="C758" s="21"/>
    </row>
    <row r="759" spans="1:3" ht="12.75">
      <c r="A759" s="63"/>
      <c r="B759" s="19"/>
      <c r="C759" s="21"/>
    </row>
    <row r="760" spans="1:3" ht="12.75">
      <c r="A760" s="63"/>
      <c r="B760" s="19"/>
      <c r="C760" s="21"/>
    </row>
    <row r="761" spans="1:3" ht="12.75">
      <c r="A761" s="63"/>
      <c r="B761" s="19"/>
      <c r="C761" s="21"/>
    </row>
    <row r="762" spans="1:3" ht="12.75">
      <c r="A762" s="63"/>
      <c r="B762" s="19"/>
      <c r="C762" s="21"/>
    </row>
    <row r="763" spans="1:11" ht="12.75">
      <c r="A763" s="63"/>
      <c r="B763" s="19"/>
      <c r="C763" s="21"/>
      <c r="H763" s="17"/>
      <c r="I763" s="26"/>
      <c r="J763" s="18"/>
      <c r="K763" s="17"/>
    </row>
    <row r="764" spans="1:11" ht="12.75">
      <c r="A764" s="63"/>
      <c r="B764" s="19"/>
      <c r="C764" s="21"/>
      <c r="H764" s="17"/>
      <c r="I764" s="26"/>
      <c r="J764" s="18"/>
      <c r="K764" s="17"/>
    </row>
    <row r="765" spans="1:11" ht="12.75">
      <c r="A765" s="63"/>
      <c r="B765" s="19"/>
      <c r="C765" s="21"/>
      <c r="H765" s="17"/>
      <c r="I765" s="26"/>
      <c r="J765" s="18"/>
      <c r="K765" s="17"/>
    </row>
    <row r="766" spans="1:11" ht="12.75">
      <c r="A766" s="63"/>
      <c r="B766" s="19"/>
      <c r="C766" s="21"/>
      <c r="H766" s="17"/>
      <c r="I766" s="26"/>
      <c r="J766" s="18"/>
      <c r="K766" s="17"/>
    </row>
    <row r="767" spans="1:11" ht="12.75">
      <c r="A767" s="63"/>
      <c r="B767" s="19"/>
      <c r="C767" s="21"/>
      <c r="H767" s="17"/>
      <c r="I767" s="26"/>
      <c r="J767" s="18"/>
      <c r="K767" s="17"/>
    </row>
    <row r="768" spans="1:11" ht="12.75">
      <c r="A768" s="63"/>
      <c r="B768" s="19"/>
      <c r="C768" s="21"/>
      <c r="H768" s="17"/>
      <c r="I768" s="26"/>
      <c r="J768" s="18"/>
      <c r="K768" s="17"/>
    </row>
    <row r="769" spans="1:11" ht="12.75">
      <c r="A769" s="63"/>
      <c r="B769" s="19"/>
      <c r="C769" s="21"/>
      <c r="H769" s="17"/>
      <c r="I769" s="26"/>
      <c r="J769" s="18"/>
      <c r="K769" s="17"/>
    </row>
    <row r="770" spans="1:11" ht="12.75">
      <c r="A770" s="63"/>
      <c r="B770" s="19"/>
      <c r="C770" s="21"/>
      <c r="H770" s="17"/>
      <c r="I770" s="26"/>
      <c r="J770" s="18"/>
      <c r="K770" s="17"/>
    </row>
    <row r="771" spans="1:11" ht="12.75">
      <c r="A771" s="63"/>
      <c r="B771" s="19"/>
      <c r="C771" s="21"/>
      <c r="H771" s="17"/>
      <c r="I771" s="26"/>
      <c r="J771" s="18"/>
      <c r="K771" s="17"/>
    </row>
    <row r="772" spans="1:11" ht="12.75">
      <c r="A772" s="63"/>
      <c r="B772" s="19"/>
      <c r="C772" s="21"/>
      <c r="H772" s="17"/>
      <c r="I772" s="26"/>
      <c r="J772" s="18"/>
      <c r="K772" s="17"/>
    </row>
    <row r="773" spans="1:11" ht="12.75">
      <c r="A773" s="63"/>
      <c r="B773" s="19"/>
      <c r="C773" s="21"/>
      <c r="H773" s="17"/>
      <c r="I773" s="26"/>
      <c r="J773" s="18"/>
      <c r="K773" s="17"/>
    </row>
    <row r="774" spans="1:11" ht="12.75">
      <c r="A774" s="63"/>
      <c r="B774" s="19"/>
      <c r="C774" s="21"/>
      <c r="H774" s="17"/>
      <c r="I774" s="26"/>
      <c r="J774" s="18"/>
      <c r="K774" s="17"/>
    </row>
    <row r="775" spans="1:11" ht="12.75">
      <c r="A775" s="63"/>
      <c r="B775" s="19"/>
      <c r="C775" s="21"/>
      <c r="H775" s="17"/>
      <c r="I775" s="26"/>
      <c r="J775" s="18"/>
      <c r="K775" s="17"/>
    </row>
    <row r="776" spans="1:3" ht="12.75">
      <c r="A776" s="63"/>
      <c r="B776" s="19"/>
      <c r="C776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2013-01-25T17:33:32Z</cp:lastPrinted>
  <dcterms:created xsi:type="dcterms:W3CDTF">2011-02-26T10:43:13Z</dcterms:created>
  <dcterms:modified xsi:type="dcterms:W3CDTF">2013-02-11T15:37:54Z</dcterms:modified>
  <cp:category/>
  <cp:version/>
  <cp:contentType/>
  <cp:contentStatus/>
</cp:coreProperties>
</file>