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<sst xmlns="http://schemas.openxmlformats.org/spreadsheetml/2006/main" count="72" uniqueCount="62">
  <si>
    <t>GEWEST BEIDE - VLAANDEREN</t>
  </si>
  <si>
    <t>sportjaar :</t>
  </si>
  <si>
    <t>2012-2013</t>
  </si>
  <si>
    <t xml:space="preserve">DISTRICT :  </t>
  </si>
  <si>
    <t>GENT</t>
  </si>
  <si>
    <t>KAMPIOENSCHAP VAN BELGIE : 4°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</si>
  <si>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</si>
  <si>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</si>
  <si>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</si>
  <si>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</si>
  <si>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</si>
  <si>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</si>
  <si>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</si>
  <si>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</si>
  <si>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</si>
  <si>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</si>
  <si>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</si>
  <si>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DE LETTER Sandra</t>
  </si>
  <si>
    <t>EWH</t>
  </si>
  <si>
    <t>BAELE Edmond</t>
  </si>
  <si>
    <t>KBCAW</t>
  </si>
  <si>
    <t>JANSSENS Rony</t>
  </si>
  <si>
    <t>LIPPENS Tony</t>
  </si>
  <si>
    <t>ED</t>
  </si>
  <si>
    <t>LANDRIEU Jan</t>
  </si>
  <si>
    <t>RV</t>
  </si>
  <si>
    <t>COPPENS Christiaan</t>
  </si>
  <si>
    <t>ROSSEL Francis</t>
  </si>
  <si>
    <t>UN</t>
  </si>
  <si>
    <t>PLATTEAU Steven</t>
  </si>
  <si>
    <t>COSYNS Marc</t>
  </si>
  <si>
    <t>GEIRNAERT Marc</t>
  </si>
  <si>
    <t>VANDENBERGHE PASCAL</t>
  </si>
  <si>
    <t>DISTRICTFINALE</t>
  </si>
  <si>
    <t>* DEELNEMERS</t>
  </si>
  <si>
    <t xml:space="preserve">Al deze wedstrijden worden gespeeld in </t>
  </si>
  <si>
    <t>K.B.C. ELK WEIRD'HEM, Markt  16  Eeklo  9900</t>
  </si>
  <si>
    <t>Tel: 09 / 377 33 47</t>
  </si>
  <si>
    <t>* WEDSTRIJDROOSTER</t>
  </si>
  <si>
    <t>Wedstrijdpunten boven minimumgemiddelde</t>
  </si>
  <si>
    <t>Wedstrijdpunten onder minimumgemiddelde</t>
  </si>
  <si>
    <t>1-4    2- 3           V1 - W2    V2 - W1           V1-V2     W1-W2</t>
  </si>
  <si>
    <t xml:space="preserve">* WEDSTRIJDLEIDING : </t>
  </si>
  <si>
    <t xml:space="preserve">Van Acker Johan  of afgevaardigde </t>
  </si>
  <si>
    <t>SPORTKLEDIJ VERPLICHT</t>
  </si>
  <si>
    <t>Laken SIMONIS</t>
  </si>
  <si>
    <t>Ballen SUPER ARAMITH</t>
  </si>
  <si>
    <t xml:space="preserve">DE EERSTE SPEELT DE GEWESTELIJKE FINALE TIJDENS  Week-End 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</si>
  <si>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</si>
  <si>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Op zaterdag  2  mrt. 2013     om  14u00</t>
  </si>
  <si>
    <t>6 en 7 april 2013</t>
  </si>
  <si>
    <t>Poule 1</t>
  </si>
  <si>
    <t>K.EWH</t>
  </si>
  <si>
    <t>Poule 2</t>
  </si>
  <si>
    <t>Poule 3</t>
  </si>
  <si>
    <t>UITSLAGEN BINNEN 24 UUR NAAR DSB</t>
  </si>
  <si>
    <t>VAN HAMME Rudi</t>
  </si>
  <si>
    <t>KGBA</t>
  </si>
  <si>
    <t>VFF</t>
  </si>
  <si>
    <t xml:space="preserve">DEVRIENDT Eric </t>
  </si>
  <si>
    <t>BVG</t>
  </si>
  <si>
    <t xml:space="preserve">Meuleman Rudy             0486 / 36 92 21           rudy.meuleman@telenet.be             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</si>
</sst>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sz val="11"/>
      <color indexed="12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0" borderId="10" xfId="59" applyFont="1" applyFill="1" applyBorder="1" applyAlignment="1">
      <alignment horizontal="center"/>
      <protection/>
    </xf>
    <xf numFmtId="0" fontId="21" fillId="20" borderId="11" xfId="59" applyFont="1" applyFill="1" applyBorder="1" applyAlignment="1">
      <alignment horizontal="center"/>
      <protection/>
    </xf>
    <xf numFmtId="0" fontId="21" fillId="20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0" borderId="13" xfId="59" applyFont="1" applyFill="1" applyBorder="1" applyAlignment="1">
      <alignment horizontal="center"/>
      <protection/>
    </xf>
    <xf numFmtId="0" fontId="21" fillId="20" borderId="0" xfId="59" applyFont="1" applyFill="1" applyBorder="1" applyAlignment="1">
      <alignment horizontal="left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172" fontId="21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0" borderId="13" xfId="59" applyFont="1" applyFill="1" applyBorder="1" applyAlignment="1">
      <alignment horizontal="center"/>
      <protection/>
    </xf>
    <xf numFmtId="0" fontId="24" fillId="20" borderId="0" xfId="59" applyFont="1" applyFill="1" applyBorder="1" applyAlignment="1">
      <alignment horizontal="left"/>
      <protection/>
    </xf>
    <xf numFmtId="0" fontId="20" fillId="20" borderId="0" xfId="59" applyFont="1" applyFill="1" applyBorder="1" applyAlignment="1">
      <alignment horizontal="left"/>
      <protection/>
    </xf>
    <xf numFmtId="0" fontId="20" fillId="20" borderId="0" xfId="59" applyFont="1" applyFill="1" applyBorder="1">
      <alignment/>
      <protection/>
    </xf>
    <xf numFmtId="0" fontId="20" fillId="20" borderId="0" xfId="59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12" fillId="0" borderId="0" xfId="58">
      <alignment/>
      <protection/>
    </xf>
    <xf numFmtId="0" fontId="12" fillId="0" borderId="0" xfId="58" applyAlignment="1">
      <alignment horizontal="center"/>
      <protection/>
    </xf>
    <xf numFmtId="1" fontId="12" fillId="0" borderId="0" xfId="58" applyNumberFormat="1" applyAlignment="1">
      <alignment horizontal="center"/>
      <protection/>
    </xf>
    <xf numFmtId="173" fontId="12" fillId="0" borderId="0" xfId="58" applyNumberFormat="1" applyAlignment="1">
      <alignment horizontal="center"/>
      <protection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59" applyFont="1" applyAlignment="1">
      <alignment horizontal="left"/>
      <protection/>
    </xf>
    <xf numFmtId="0" fontId="31" fillId="0" borderId="0" xfId="59" applyFont="1" applyAlignment="1">
      <alignment horizontal="center"/>
      <protection/>
    </xf>
    <xf numFmtId="0" fontId="31" fillId="0" borderId="0" xfId="59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0" fontId="33" fillId="0" borderId="0" xfId="59" applyFont="1" applyAlignment="1">
      <alignment horizontal="left"/>
      <protection/>
    </xf>
    <xf numFmtId="0" fontId="31" fillId="0" borderId="0" xfId="59" applyFont="1">
      <alignment/>
      <protection/>
    </xf>
    <xf numFmtId="0" fontId="21" fillId="0" borderId="17" xfId="59" applyFont="1" applyBorder="1" applyAlignment="1">
      <alignment horizontal="left"/>
      <protection/>
    </xf>
    <xf numFmtId="0" fontId="23" fillId="0" borderId="18" xfId="59" applyFont="1" applyBorder="1" applyAlignment="1">
      <alignment horizontal="center"/>
      <protection/>
    </xf>
    <xf numFmtId="0" fontId="23" fillId="0" borderId="18" xfId="59" applyFont="1" applyBorder="1" applyAlignment="1">
      <alignment horizontal="left"/>
      <protection/>
    </xf>
    <xf numFmtId="0" fontId="23" fillId="0" borderId="19" xfId="59" applyFont="1" applyBorder="1" applyAlignment="1">
      <alignment horizontal="center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 quotePrefix="1">
      <alignment horizontal="center"/>
    </xf>
    <xf numFmtId="0" fontId="25" fillId="0" borderId="0" xfId="0" applyFont="1" applyAlignment="1">
      <alignment horizontal="left"/>
    </xf>
    <xf numFmtId="0" fontId="0" fillId="24" borderId="0" xfId="0" applyFill="1" applyAlignment="1">
      <alignment/>
    </xf>
    <xf numFmtId="0" fontId="12" fillId="24" borderId="0" xfId="58" applyFill="1">
      <alignment/>
      <protection/>
    </xf>
    <xf numFmtId="0" fontId="12" fillId="24" borderId="0" xfId="58" applyFill="1" applyAlignment="1">
      <alignment horizontal="center"/>
      <protection/>
    </xf>
    <xf numFmtId="1" fontId="12" fillId="24" borderId="0" xfId="58" applyNumberFormat="1" applyFill="1" applyAlignment="1">
      <alignment horizontal="center"/>
      <protection/>
    </xf>
    <xf numFmtId="173" fontId="12" fillId="24" borderId="0" xfId="58" applyNumberFormat="1" applyFill="1" applyAlignment="1">
      <alignment horizontal="center"/>
      <protection/>
    </xf>
    <xf numFmtId="0" fontId="0" fillId="24" borderId="0" xfId="0" applyFill="1" applyAlignment="1">
      <alignment horizontal="center"/>
    </xf>
    <xf numFmtId="173" fontId="34" fillId="24" borderId="0" xfId="58" applyNumberFormat="1" applyFont="1" applyFill="1" applyAlignment="1">
      <alignment horizontal="center"/>
      <protection/>
    </xf>
    <xf numFmtId="0" fontId="29" fillId="24" borderId="0" xfId="0" applyFont="1" applyFill="1" applyAlignment="1">
      <alignment horizontal="center"/>
    </xf>
    <xf numFmtId="0" fontId="20" fillId="20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0" borderId="15" xfId="0" applyFont="1" applyFill="1" applyBorder="1" applyAlignment="1">
      <alignment horizontal="center"/>
    </xf>
    <xf numFmtId="0" fontId="25" fillId="20" borderId="20" xfId="0" applyFont="1" applyFill="1" applyBorder="1" applyAlignment="1">
      <alignment horizontal="center"/>
    </xf>
    <xf numFmtId="0" fontId="25" fillId="20" borderId="21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172" fontId="21" fillId="20" borderId="0" xfId="59" applyNumberFormat="1" applyFont="1" applyFill="1" applyBorder="1" applyAlignment="1">
      <alignment horizontal="center"/>
      <protection/>
    </xf>
    <xf numFmtId="172" fontId="21" fillId="20" borderId="14" xfId="59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2-2013\VERZENDING%20naar%20ALBERT\VW%20DRIEB%20MB\VL_VG%204%203banden%20M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>
            <v>4549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B1">
      <selection activeCell="R53" sqref="R53"/>
    </sheetView>
  </sheetViews>
  <sheetFormatPr defaultColWidth="9.140625" defaultRowHeight="15"/>
  <cols>
    <col min="1" max="1" width="3.140625" style="0" hidden="1" customWidth="1"/>
    <col min="2" max="2" width="6.28125" style="22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2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67" t="s">
        <v>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0"/>
      <c r="L2" s="11"/>
      <c r="M2" s="12"/>
      <c r="N2" s="12"/>
      <c r="O2" s="73">
        <f ca="1">TODAY()</f>
        <v>41309</v>
      </c>
      <c r="P2" s="74"/>
    </row>
    <row r="3" spans="1:16" ht="15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.75" thickBot="1">
      <c r="A4" s="21"/>
      <c r="B4" s="69" t="s">
        <v>5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1"/>
    </row>
    <row r="5" spans="3:6" ht="12.75" customHeight="1">
      <c r="C5" s="23" t="s">
        <v>6</v>
      </c>
      <c r="D5" s="24"/>
      <c r="E5" s="24"/>
      <c r="F5" s="25"/>
    </row>
    <row r="6" ht="6" customHeight="1"/>
    <row r="7" spans="1:16" ht="15.75" customHeight="1">
      <c r="A7" s="68" t="s">
        <v>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ht="9" customHeight="1"/>
    <row r="9" spans="2:15" ht="15.75" customHeight="1">
      <c r="B9"/>
      <c r="C9" s="26" t="s">
        <v>8</v>
      </c>
      <c r="D9" s="26" t="s">
        <v>9</v>
      </c>
      <c r="E9" s="26"/>
      <c r="F9" s="26" t="s">
        <v>10</v>
      </c>
      <c r="G9" s="26"/>
      <c r="H9" s="26"/>
      <c r="I9" s="22"/>
      <c r="J9" s="26" t="s">
        <v>11</v>
      </c>
      <c r="K9" s="26" t="s">
        <v>12</v>
      </c>
      <c r="L9" s="26" t="s">
        <v>13</v>
      </c>
      <c r="M9" s="26" t="s">
        <v>14</v>
      </c>
      <c r="N9" s="26" t="s">
        <v>15</v>
      </c>
      <c r="O9" s="26" t="s">
        <v>16</v>
      </c>
    </row>
    <row r="10" spans="2:15" ht="6.75" customHeight="1">
      <c r="B10"/>
      <c r="C10" s="26"/>
      <c r="D10" s="26"/>
      <c r="E10" s="26"/>
      <c r="F10" s="26"/>
      <c r="G10" s="26"/>
      <c r="H10" s="26"/>
      <c r="I10" s="22"/>
      <c r="J10" s="26"/>
      <c r="K10" s="26"/>
      <c r="L10" s="26"/>
      <c r="M10" s="26"/>
      <c r="N10" s="26"/>
      <c r="O10" s="26"/>
    </row>
    <row r="11" spans="2:15" ht="15.75" customHeight="1">
      <c r="B11"/>
      <c r="C11" s="26" t="s">
        <v>51</v>
      </c>
      <c r="D11" s="26"/>
      <c r="E11" s="26" t="s">
        <v>52</v>
      </c>
      <c r="F11" s="26"/>
      <c r="G11" s="26"/>
      <c r="H11" s="26"/>
      <c r="I11" s="22"/>
      <c r="J11" s="26"/>
      <c r="K11" s="26"/>
      <c r="L11" s="26"/>
      <c r="M11" s="26"/>
      <c r="N11" s="26"/>
      <c r="O11" s="26"/>
    </row>
    <row r="12" spans="2:15" ht="7.5" customHeight="1">
      <c r="B12"/>
      <c r="C12" s="26"/>
      <c r="D12" s="26"/>
      <c r="E12" s="26"/>
      <c r="F12" s="26"/>
      <c r="G12" s="26"/>
      <c r="H12" s="26"/>
      <c r="I12" s="22"/>
      <c r="J12" s="26"/>
      <c r="K12" s="26"/>
      <c r="L12" s="26"/>
      <c r="M12" s="26"/>
      <c r="N12" s="26"/>
      <c r="O12" s="26"/>
    </row>
    <row r="13" spans="2:16" ht="15">
      <c r="B13" s="59">
        <f>B9+1</f>
        <v>1</v>
      </c>
      <c r="C13" s="60">
        <v>9067</v>
      </c>
      <c r="D13" s="60" t="s">
        <v>17</v>
      </c>
      <c r="E13" s="61"/>
      <c r="F13" s="61" t="s">
        <v>18</v>
      </c>
      <c r="G13" s="61"/>
      <c r="H13" s="61"/>
      <c r="I13" s="61"/>
      <c r="J13" s="62">
        <v>6</v>
      </c>
      <c r="K13" s="61">
        <v>63</v>
      </c>
      <c r="L13" s="62">
        <v>137</v>
      </c>
      <c r="M13" s="65">
        <v>0.45935401459854014</v>
      </c>
      <c r="N13" s="61">
        <v>4</v>
      </c>
      <c r="O13" s="66" t="str">
        <f aca="true" t="shared" si="0" ref="O13:O29">IF(M13&lt;0.335,"OG",IF(AND(M13&gt;=0.335,M13&lt;0.405),"MG",IF(AND(M13&gt;=0.405,M13&lt;0.495),"PR",IF(AND(M13&gt;=0.495,M13&lt;0.61),"DPR",IF(AND(M13&gt;=0.61,M13&lt;0.765),"DRPR","")))))</f>
        <v>PR</v>
      </c>
      <c r="P13" s="59"/>
    </row>
    <row r="14" spans="2:15" ht="15">
      <c r="B14">
        <f aca="true" t="shared" si="1" ref="B14:B29">B13+1</f>
        <v>2</v>
      </c>
      <c r="C14" s="27">
        <v>8897</v>
      </c>
      <c r="D14" s="27" t="s">
        <v>19</v>
      </c>
      <c r="E14" s="28"/>
      <c r="F14" s="28" t="s">
        <v>20</v>
      </c>
      <c r="G14" s="28"/>
      <c r="H14" s="28"/>
      <c r="I14" s="28"/>
      <c r="J14" s="29">
        <v>6</v>
      </c>
      <c r="K14" s="28">
        <v>70</v>
      </c>
      <c r="L14" s="29">
        <v>203</v>
      </c>
      <c r="M14" s="30">
        <v>0.3443275862068966</v>
      </c>
      <c r="N14" s="28">
        <v>5</v>
      </c>
      <c r="O14" s="22" t="str">
        <f t="shared" si="0"/>
        <v>MG</v>
      </c>
    </row>
    <row r="15" spans="2:15" ht="15">
      <c r="B15">
        <f t="shared" si="1"/>
        <v>3</v>
      </c>
      <c r="C15" s="27">
        <v>4549</v>
      </c>
      <c r="D15" s="27" t="s">
        <v>21</v>
      </c>
      <c r="E15" s="28"/>
      <c r="F15" s="28" t="s">
        <v>18</v>
      </c>
      <c r="G15" s="28"/>
      <c r="H15" s="28"/>
      <c r="I15" s="28"/>
      <c r="J15" s="29">
        <v>2</v>
      </c>
      <c r="K15" s="28">
        <v>46</v>
      </c>
      <c r="L15" s="29">
        <v>143</v>
      </c>
      <c r="M15" s="30">
        <v>0.32117832167832167</v>
      </c>
      <c r="N15" s="28">
        <v>6</v>
      </c>
      <c r="O15" s="22" t="str">
        <f t="shared" si="0"/>
        <v>OG</v>
      </c>
    </row>
    <row r="16" spans="2:15" ht="15">
      <c r="B16">
        <f t="shared" si="1"/>
        <v>4</v>
      </c>
      <c r="C16" s="27">
        <v>8410</v>
      </c>
      <c r="D16" s="27" t="s">
        <v>22</v>
      </c>
      <c r="E16" s="28"/>
      <c r="F16" s="28" t="s">
        <v>23</v>
      </c>
      <c r="G16" s="28"/>
      <c r="H16" s="28"/>
      <c r="I16" s="28"/>
      <c r="J16" s="29">
        <v>2</v>
      </c>
      <c r="K16" s="28">
        <v>62</v>
      </c>
      <c r="L16" s="29">
        <v>231</v>
      </c>
      <c r="M16" s="30">
        <v>0.2678982683982684</v>
      </c>
      <c r="N16" s="28">
        <v>2</v>
      </c>
      <c r="O16" s="22" t="str">
        <f t="shared" si="0"/>
        <v>OG</v>
      </c>
    </row>
    <row r="17" spans="2:14" ht="6.75" customHeight="1">
      <c r="B17"/>
      <c r="C17" s="27"/>
      <c r="D17" s="27"/>
      <c r="E17" s="28"/>
      <c r="F17" s="28"/>
      <c r="G17" s="28"/>
      <c r="H17" s="28"/>
      <c r="I17" s="28"/>
      <c r="J17" s="29"/>
      <c r="K17" s="28"/>
      <c r="L17" s="29"/>
      <c r="M17" s="30"/>
      <c r="N17" s="28"/>
    </row>
    <row r="18" spans="2:14" ht="15">
      <c r="B18"/>
      <c r="C18" s="26" t="s">
        <v>53</v>
      </c>
      <c r="D18" s="26"/>
      <c r="E18" s="26" t="s">
        <v>28</v>
      </c>
      <c r="F18" s="28"/>
      <c r="G18" s="28"/>
      <c r="H18" s="28"/>
      <c r="I18" s="28"/>
      <c r="J18" s="29"/>
      <c r="K18" s="28"/>
      <c r="L18" s="29"/>
      <c r="M18" s="30"/>
      <c r="N18" s="28"/>
    </row>
    <row r="19" spans="2:14" ht="6.75" customHeight="1">
      <c r="B19"/>
      <c r="C19" s="27"/>
      <c r="D19" s="27"/>
      <c r="E19" s="28"/>
      <c r="F19" s="28"/>
      <c r="G19" s="28"/>
      <c r="H19" s="28"/>
      <c r="I19" s="28"/>
      <c r="J19" s="29"/>
      <c r="K19" s="28"/>
      <c r="L19" s="29"/>
      <c r="M19" s="30"/>
      <c r="N19" s="28"/>
    </row>
    <row r="20" spans="2:16" ht="15">
      <c r="B20" s="59">
        <v>1</v>
      </c>
      <c r="C20" s="60">
        <v>8125</v>
      </c>
      <c r="D20" s="60" t="s">
        <v>24</v>
      </c>
      <c r="E20" s="61"/>
      <c r="F20" s="61" t="s">
        <v>25</v>
      </c>
      <c r="G20" s="61"/>
      <c r="H20" s="61"/>
      <c r="I20" s="61"/>
      <c r="J20" s="62">
        <v>6</v>
      </c>
      <c r="K20" s="61">
        <v>65</v>
      </c>
      <c r="L20" s="62">
        <v>155</v>
      </c>
      <c r="M20" s="65">
        <v>0.41885483870967744</v>
      </c>
      <c r="N20" s="61">
        <v>4</v>
      </c>
      <c r="O20" s="66" t="str">
        <f t="shared" si="0"/>
        <v>PR</v>
      </c>
      <c r="P20" s="59"/>
    </row>
    <row r="21" spans="2:16" ht="15">
      <c r="B21" s="59">
        <f t="shared" si="1"/>
        <v>2</v>
      </c>
      <c r="C21" s="60">
        <v>8063</v>
      </c>
      <c r="D21" s="60" t="s">
        <v>26</v>
      </c>
      <c r="E21" s="61"/>
      <c r="F21" s="61" t="s">
        <v>23</v>
      </c>
      <c r="G21" s="61"/>
      <c r="H21" s="61"/>
      <c r="I21" s="61"/>
      <c r="J21" s="62">
        <v>4</v>
      </c>
      <c r="K21" s="61">
        <v>62</v>
      </c>
      <c r="L21" s="62">
        <v>149</v>
      </c>
      <c r="M21" s="65">
        <v>0.4156073825503356</v>
      </c>
      <c r="N21" s="61">
        <v>3</v>
      </c>
      <c r="O21" s="66" t="str">
        <f t="shared" si="0"/>
        <v>PR</v>
      </c>
      <c r="P21" s="59"/>
    </row>
    <row r="22" spans="2:15" ht="15">
      <c r="B22">
        <f t="shared" si="1"/>
        <v>3</v>
      </c>
      <c r="C22" s="27">
        <v>4966</v>
      </c>
      <c r="D22" s="27" t="s">
        <v>27</v>
      </c>
      <c r="E22" s="28"/>
      <c r="F22" s="28" t="s">
        <v>28</v>
      </c>
      <c r="G22" s="28"/>
      <c r="H22" s="28"/>
      <c r="I22" s="28"/>
      <c r="J22" s="29">
        <v>4</v>
      </c>
      <c r="K22" s="28">
        <v>59</v>
      </c>
      <c r="L22" s="29">
        <v>149</v>
      </c>
      <c r="M22" s="30">
        <v>0.3954731543624161</v>
      </c>
      <c r="N22" s="28">
        <v>3</v>
      </c>
      <c r="O22" s="22" t="str">
        <f t="shared" si="0"/>
        <v>MG</v>
      </c>
    </row>
    <row r="23" spans="2:15" ht="15">
      <c r="B23">
        <f t="shared" si="1"/>
        <v>4</v>
      </c>
      <c r="C23" s="27">
        <v>8891</v>
      </c>
      <c r="D23" s="27" t="s">
        <v>29</v>
      </c>
      <c r="E23" s="28"/>
      <c r="F23" s="28" t="s">
        <v>18</v>
      </c>
      <c r="G23" s="28"/>
      <c r="H23" s="28"/>
      <c r="I23" s="28"/>
      <c r="J23" s="29">
        <v>2</v>
      </c>
      <c r="K23" s="28">
        <v>56</v>
      </c>
      <c r="L23" s="29">
        <v>187</v>
      </c>
      <c r="M23" s="30">
        <v>0.2989652406417112</v>
      </c>
      <c r="N23" s="28">
        <v>4</v>
      </c>
      <c r="O23" s="22" t="str">
        <f t="shared" si="0"/>
        <v>OG</v>
      </c>
    </row>
    <row r="24" spans="2:14" ht="6.75" customHeight="1">
      <c r="B24"/>
      <c r="C24" s="27"/>
      <c r="D24" s="27"/>
      <c r="E24" s="28"/>
      <c r="F24" s="28"/>
      <c r="G24" s="28"/>
      <c r="H24" s="28"/>
      <c r="I24" s="28"/>
      <c r="J24" s="29"/>
      <c r="K24" s="28"/>
      <c r="L24" s="29"/>
      <c r="M24" s="30"/>
      <c r="N24" s="28"/>
    </row>
    <row r="25" spans="2:14" ht="15">
      <c r="B25"/>
      <c r="C25" s="26" t="s">
        <v>54</v>
      </c>
      <c r="D25" s="26"/>
      <c r="E25" s="26" t="s">
        <v>20</v>
      </c>
      <c r="F25" s="28"/>
      <c r="G25" s="28"/>
      <c r="H25" s="28"/>
      <c r="I25" s="28"/>
      <c r="J25" s="29"/>
      <c r="K25" s="28"/>
      <c r="L25" s="29"/>
      <c r="M25" s="30"/>
      <c r="N25" s="28"/>
    </row>
    <row r="26" spans="2:14" ht="7.5" customHeight="1">
      <c r="B26"/>
      <c r="C26" s="27"/>
      <c r="D26" s="27"/>
      <c r="E26" s="28"/>
      <c r="F26" s="28"/>
      <c r="G26" s="28"/>
      <c r="H26" s="28"/>
      <c r="I26" s="28"/>
      <c r="J26" s="29"/>
      <c r="K26" s="28"/>
      <c r="L26" s="29"/>
      <c r="M26" s="30"/>
      <c r="N26" s="28"/>
    </row>
    <row r="27" spans="2:16" ht="15">
      <c r="B27" s="59">
        <v>1</v>
      </c>
      <c r="C27" s="60">
        <v>8352</v>
      </c>
      <c r="D27" s="60" t="s">
        <v>30</v>
      </c>
      <c r="E27" s="61"/>
      <c r="F27" s="61" t="s">
        <v>20</v>
      </c>
      <c r="G27" s="61"/>
      <c r="H27" s="61"/>
      <c r="I27" s="61"/>
      <c r="J27" s="62">
        <v>5</v>
      </c>
      <c r="K27" s="61">
        <v>63</v>
      </c>
      <c r="L27" s="62">
        <v>198</v>
      </c>
      <c r="M27" s="63">
        <v>0.3176818181818182</v>
      </c>
      <c r="N27" s="61">
        <v>3</v>
      </c>
      <c r="O27" s="64" t="str">
        <f t="shared" si="0"/>
        <v>OG</v>
      </c>
      <c r="P27" s="59"/>
    </row>
    <row r="28" spans="2:15" ht="15">
      <c r="B28">
        <f t="shared" si="1"/>
        <v>2</v>
      </c>
      <c r="C28" s="27">
        <v>7474</v>
      </c>
      <c r="D28" s="27" t="s">
        <v>31</v>
      </c>
      <c r="E28" s="28"/>
      <c r="F28" s="28" t="s">
        <v>18</v>
      </c>
      <c r="G28" s="28"/>
      <c r="H28" s="28"/>
      <c r="I28" s="28"/>
      <c r="J28" s="29">
        <v>5</v>
      </c>
      <c r="K28" s="28">
        <v>69</v>
      </c>
      <c r="L28" s="29">
        <v>220</v>
      </c>
      <c r="M28" s="30">
        <v>0.31313636363636366</v>
      </c>
      <c r="N28" s="28">
        <v>3</v>
      </c>
      <c r="O28" s="22" t="str">
        <f t="shared" si="0"/>
        <v>OG</v>
      </c>
    </row>
    <row r="29" spans="2:15" ht="15">
      <c r="B29">
        <f t="shared" si="1"/>
        <v>3</v>
      </c>
      <c r="C29" s="31">
        <v>8918</v>
      </c>
      <c r="D29" s="32" t="s">
        <v>32</v>
      </c>
      <c r="F29" s="22" t="s">
        <v>25</v>
      </c>
      <c r="J29" s="22">
        <v>2</v>
      </c>
      <c r="K29" s="22">
        <v>56</v>
      </c>
      <c r="L29" s="22">
        <v>212</v>
      </c>
      <c r="M29" s="33">
        <v>0.2636509433962264</v>
      </c>
      <c r="N29" s="22">
        <v>3</v>
      </c>
      <c r="O29" s="22" t="str">
        <f t="shared" si="0"/>
        <v>OG</v>
      </c>
    </row>
    <row r="30" spans="2:14" ht="15">
      <c r="B30"/>
      <c r="C30" s="57">
        <v>5208</v>
      </c>
      <c r="D30" s="58" t="s">
        <v>56</v>
      </c>
      <c r="E30" s="55"/>
      <c r="F30" s="56" t="s">
        <v>57</v>
      </c>
      <c r="G30" s="55"/>
      <c r="H30" s="55" t="s">
        <v>58</v>
      </c>
      <c r="I30" s="55"/>
      <c r="J30" s="56"/>
      <c r="K30" s="22"/>
      <c r="L30" s="22"/>
      <c r="M30" s="33"/>
      <c r="N30" s="22"/>
    </row>
    <row r="31" spans="2:14" ht="15">
      <c r="B31"/>
      <c r="C31" s="57">
        <v>5205</v>
      </c>
      <c r="D31" s="58" t="s">
        <v>59</v>
      </c>
      <c r="E31" s="55"/>
      <c r="F31" s="56" t="s">
        <v>60</v>
      </c>
      <c r="G31" s="55"/>
      <c r="H31" s="55" t="s">
        <v>58</v>
      </c>
      <c r="I31" s="55"/>
      <c r="J31" s="56"/>
      <c r="K31" s="22"/>
      <c r="L31" s="22"/>
      <c r="M31" s="33"/>
      <c r="N31" s="22"/>
    </row>
    <row r="32" spans="2:16" ht="9" customHeight="1">
      <c r="B32" s="34"/>
      <c r="C32" s="35"/>
      <c r="D32" s="36"/>
      <c r="E32" s="34"/>
      <c r="F32" s="35"/>
      <c r="G32" s="34"/>
      <c r="H32" s="34"/>
      <c r="I32" s="34"/>
      <c r="J32" s="35"/>
      <c r="K32" s="35"/>
      <c r="L32" s="35"/>
      <c r="M32" s="37"/>
      <c r="N32" s="35"/>
      <c r="O32" s="35"/>
      <c r="P32" s="34"/>
    </row>
    <row r="33" ht="5.25" customHeight="1"/>
    <row r="34" ht="6" customHeight="1"/>
    <row r="35" spans="2:16" ht="23.25">
      <c r="B35" s="72" t="s">
        <v>33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</row>
    <row r="36" spans="2:16" ht="15">
      <c r="B36" s="38" t="s">
        <v>34</v>
      </c>
      <c r="D36" s="39"/>
      <c r="O36"/>
      <c r="P36" s="22"/>
    </row>
    <row r="37" spans="2:16" ht="15">
      <c r="B37">
        <v>1</v>
      </c>
      <c r="C37" s="31">
        <v>9067</v>
      </c>
      <c r="D37" s="32" t="str">
        <f>VLOOKUP(C37,'[2]LEDEN'!A:C,2,FALSE)</f>
        <v>DE LETTER Sandra</v>
      </c>
      <c r="F37" s="22" t="str">
        <f>VLOOKUP(C37,'[2]LEDEN'!A:C,3,FALSE)</f>
        <v>EWH</v>
      </c>
      <c r="H37" t="s">
        <v>35</v>
      </c>
      <c r="O37"/>
      <c r="P37" s="22"/>
    </row>
    <row r="38" spans="2:16" ht="15">
      <c r="B38">
        <v>2</v>
      </c>
      <c r="C38" s="22">
        <v>8125</v>
      </c>
      <c r="D38" s="32" t="str">
        <f>VLOOKUP(C38,'[2]LEDEN'!A:C,2,FALSE)</f>
        <v>LANDRIEU Jan</v>
      </c>
      <c r="F38" s="22" t="str">
        <f>VLOOKUP(C38,'[2]LEDEN'!A:C,3,FALSE)</f>
        <v>RV</v>
      </c>
      <c r="H38" t="s">
        <v>36</v>
      </c>
      <c r="O38"/>
      <c r="P38" s="22"/>
    </row>
    <row r="39" spans="2:16" ht="15">
      <c r="B39">
        <v>3</v>
      </c>
      <c r="C39" s="22">
        <v>8063</v>
      </c>
      <c r="D39" s="32" t="str">
        <f>VLOOKUP(C39,'[2]LEDEN'!A:C,2,FALSE)</f>
        <v>COPPENS Christiaan</v>
      </c>
      <c r="F39" s="22" t="str">
        <f>VLOOKUP(C39,'[2]LEDEN'!A:C,3,FALSE)</f>
        <v>ED</v>
      </c>
      <c r="H39" t="s">
        <v>37</v>
      </c>
      <c r="O39"/>
      <c r="P39" s="22"/>
    </row>
    <row r="40" spans="2:16" ht="15">
      <c r="B40">
        <v>4</v>
      </c>
      <c r="C40" s="22">
        <v>8352</v>
      </c>
      <c r="D40" s="32" t="str">
        <f>VLOOKUP(C40,'[2]LEDEN'!A:C,2,FALSE)</f>
        <v>COSYNS Marc</v>
      </c>
      <c r="F40" s="22" t="str">
        <f>VLOOKUP(C40,'[2]LEDEN'!A:C,3,FALSE)</f>
        <v>KBCAW</v>
      </c>
      <c r="H40" t="s">
        <v>49</v>
      </c>
      <c r="O40"/>
      <c r="P40" s="22"/>
    </row>
    <row r="41" spans="2:16" ht="9.75" customHeight="1">
      <c r="B41"/>
      <c r="C41" s="22"/>
      <c r="O41"/>
      <c r="P41" s="22"/>
    </row>
    <row r="42" spans="2:16" ht="15">
      <c r="B42" s="40" t="s">
        <v>38</v>
      </c>
      <c r="C42" s="22"/>
      <c r="E42" s="41">
        <v>18</v>
      </c>
      <c r="O42"/>
      <c r="P42" s="22"/>
    </row>
    <row r="43" spans="2:16" ht="10.5" customHeight="1">
      <c r="B43"/>
      <c r="C43" s="22"/>
      <c r="O43"/>
      <c r="P43" s="22"/>
    </row>
    <row r="44" spans="2:16" ht="15">
      <c r="B44" s="41" t="s">
        <v>48</v>
      </c>
      <c r="C44" s="22"/>
      <c r="E44" s="42" t="s">
        <v>39</v>
      </c>
      <c r="F44" s="43"/>
      <c r="G44" s="44"/>
      <c r="H44" s="44"/>
      <c r="I44" s="44"/>
      <c r="J44" s="44"/>
      <c r="K44" s="44"/>
      <c r="M44" s="45">
        <v>0.335</v>
      </c>
      <c r="O44"/>
      <c r="P44" s="22"/>
    </row>
    <row r="45" ht="15">
      <c r="E45" s="46" t="s">
        <v>40</v>
      </c>
    </row>
    <row r="46" ht="10.5" customHeight="1"/>
    <row r="47" spans="2:5" ht="15">
      <c r="B47" s="40" t="s">
        <v>38</v>
      </c>
      <c r="E47" t="s">
        <v>41</v>
      </c>
    </row>
    <row r="48" ht="12" customHeight="1"/>
    <row r="49" spans="2:13" ht="15">
      <c r="B49" s="43" t="s">
        <v>42</v>
      </c>
      <c r="D49" s="46"/>
      <c r="E49" s="46" t="s">
        <v>43</v>
      </c>
      <c r="F49" s="47"/>
      <c r="G49" s="48"/>
      <c r="H49" s="48"/>
      <c r="I49" s="48"/>
      <c r="J49" s="48"/>
      <c r="K49" s="48"/>
      <c r="L49" s="48"/>
      <c r="M49" s="46"/>
    </row>
    <row r="50" spans="2:4" ht="6" customHeight="1">
      <c r="B50" s="48"/>
      <c r="C50" s="49"/>
      <c r="D50" s="46"/>
    </row>
    <row r="51" spans="2:15" ht="15">
      <c r="B51" s="48"/>
      <c r="E51" s="43" t="s">
        <v>44</v>
      </c>
      <c r="F51" s="50"/>
      <c r="G51" s="50"/>
      <c r="H51" s="43"/>
      <c r="I51" s="44"/>
      <c r="J51" s="44"/>
      <c r="K51" s="44"/>
      <c r="L51" s="43" t="s">
        <v>45</v>
      </c>
      <c r="M51" s="44"/>
      <c r="N51" s="43"/>
      <c r="O51" s="46"/>
    </row>
    <row r="52" spans="2:15" ht="15">
      <c r="B52" s="48"/>
      <c r="E52" s="43"/>
      <c r="F52" s="50"/>
      <c r="G52" s="50"/>
      <c r="H52" s="43"/>
      <c r="I52" s="44"/>
      <c r="J52" s="44"/>
      <c r="K52" s="44"/>
      <c r="L52" s="43" t="s">
        <v>46</v>
      </c>
      <c r="M52" s="44"/>
      <c r="N52" s="43"/>
      <c r="O52" s="46"/>
    </row>
    <row r="53" spans="2:15" ht="7.5" customHeight="1">
      <c r="B53" s="48"/>
      <c r="E53" s="43"/>
      <c r="F53" s="50"/>
      <c r="G53" s="50"/>
      <c r="H53" s="43"/>
      <c r="I53" s="44"/>
      <c r="J53" s="44"/>
      <c r="K53" s="44"/>
      <c r="L53" s="43"/>
      <c r="M53" s="44"/>
      <c r="N53" s="43"/>
      <c r="O53" s="46"/>
    </row>
    <row r="54" spans="2:13" ht="15">
      <c r="B54" s="48"/>
      <c r="C54" s="43" t="s">
        <v>55</v>
      </c>
      <c r="D54" s="46"/>
      <c r="E54" s="46"/>
      <c r="F54" s="47"/>
      <c r="G54" s="48"/>
      <c r="H54" s="48"/>
      <c r="I54" s="48"/>
      <c r="J54" s="48"/>
      <c r="K54" s="48"/>
      <c r="L54" s="47"/>
      <c r="M54" s="46"/>
    </row>
    <row r="55" spans="2:13" ht="11.25" customHeight="1">
      <c r="B55" s="48"/>
      <c r="C55" s="43"/>
      <c r="D55" s="46"/>
      <c r="E55" s="46"/>
      <c r="F55" s="47"/>
      <c r="G55" s="48"/>
      <c r="H55" s="48"/>
      <c r="I55" s="48"/>
      <c r="J55" s="48"/>
      <c r="K55" s="48"/>
      <c r="L55" s="47"/>
      <c r="M55" s="46"/>
    </row>
    <row r="56" spans="2:15" ht="15">
      <c r="B56" s="48"/>
      <c r="C56" s="49" t="s">
        <v>47</v>
      </c>
      <c r="D56" s="50"/>
      <c r="E56" s="50"/>
      <c r="F56" s="43"/>
      <c r="G56" s="44"/>
      <c r="H56" s="44"/>
      <c r="I56" s="44"/>
      <c r="J56" s="44"/>
      <c r="K56" s="44"/>
      <c r="L56" s="43"/>
      <c r="M56" s="46"/>
      <c r="N56" s="55" t="s">
        <v>50</v>
      </c>
      <c r="O56" s="56"/>
    </row>
    <row r="57" spans="2:13" ht="15.75" thickBot="1">
      <c r="B57" s="48"/>
      <c r="C57" s="47"/>
      <c r="D57" s="46"/>
      <c r="E57" s="46"/>
      <c r="F57" s="47"/>
      <c r="G57" s="48"/>
      <c r="H57" s="48"/>
      <c r="I57" s="48"/>
      <c r="J57" s="48"/>
      <c r="K57" s="48"/>
      <c r="L57" s="47"/>
      <c r="M57" s="46"/>
    </row>
    <row r="58" spans="2:15" ht="15.75" thickBot="1">
      <c r="B58" s="48"/>
      <c r="D58" s="51" t="s">
        <v>61</v>
      </c>
      <c r="E58" s="52"/>
      <c r="F58" s="52"/>
      <c r="G58" s="52"/>
      <c r="H58" s="52"/>
      <c r="I58" s="53"/>
      <c r="J58" s="52"/>
      <c r="K58" s="52"/>
      <c r="L58" s="52"/>
      <c r="M58" s="52"/>
      <c r="N58" s="52"/>
      <c r="O58" s="54"/>
    </row>
  </sheetData>
  <sheetProtection/>
  <mergeCells count="5">
    <mergeCell ref="C1:N1"/>
    <mergeCell ref="A7:P7"/>
    <mergeCell ref="B4:P4"/>
    <mergeCell ref="B35:P35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headerFooter alignWithMargins="0">
    <oddFooter>&amp;L4   feb. 2013&amp;CDSB Gent   Meuleman Rudy&amp;R&amp;F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2013-02-04T13:50:02Z</cp:lastPrinted>
  <dcterms:created xsi:type="dcterms:W3CDTF">2013-02-04T13:05:21Z</dcterms:created>
  <dcterms:modified xsi:type="dcterms:W3CDTF">2013-02-04T13:51:13Z</dcterms:modified>
  <cp:category/>
  <cp:version/>
  <cp:contentType/>
  <cp:contentStatus/>
</cp:coreProperties>
</file>