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<sst xmlns="http://schemas.openxmlformats.org/spreadsheetml/2006/main" count="70" uniqueCount="65">
  <si>
    <t>GEWEST BEIDE - VLAANDEREN</t>
  </si>
  <si>
    <t>sportjaar :</t>
  </si>
  <si>
    <t>2011-2012</t>
  </si>
  <si>
    <t xml:space="preserve">DISTRICT :  </t>
  </si>
  <si>
    <t>KAMPIOENSCHAP VAN BELGIE : 4°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</si>
  <si>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</si>
  <si>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</si>
  <si>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</si>
  <si>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</si>
  <si>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</si>
  <si>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</si>
  <si>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</si>
  <si>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</si>
  <si>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</si>
  <si>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</si>
  <si>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</si>
  <si>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HERMANS Robert</t>
  </si>
  <si>
    <t>EWH</t>
  </si>
  <si>
    <t>LIPPENS Tony</t>
  </si>
  <si>
    <t>ED</t>
  </si>
  <si>
    <t>HENDERICK Paul</t>
  </si>
  <si>
    <t>KGBA</t>
  </si>
  <si>
    <t>PLATTEAU Steven</t>
  </si>
  <si>
    <t>VAN REETH Rudy</t>
  </si>
  <si>
    <t>K. EBC</t>
  </si>
  <si>
    <t>VAN HAMME Rudi</t>
  </si>
  <si>
    <t>COSYNS Marc</t>
  </si>
  <si>
    <t>KBCAW</t>
  </si>
  <si>
    <t>GEIRNAERT Marc</t>
  </si>
  <si>
    <t>BUYENS Pascal</t>
  </si>
  <si>
    <t>RV</t>
  </si>
  <si>
    <t>LANDRIEU Jan</t>
  </si>
  <si>
    <t>ROSSEL Francis</t>
  </si>
  <si>
    <t>UN</t>
  </si>
  <si>
    <t>DISTRICTFINALE</t>
  </si>
  <si>
    <t>* DEELNEMERS</t>
  </si>
  <si>
    <t xml:space="preserve">Al deze wedstrijden worden gespeeld in </t>
  </si>
  <si>
    <t>K. EEKLOSE BC.  Zaal Montana - Markt 6  Eeklo  9900</t>
  </si>
  <si>
    <t>Tel: 0</t>
  </si>
  <si>
    <t>9/377 06 19</t>
  </si>
  <si>
    <t>* WEDSTRIJDROOSTER</t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</si>
  <si>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</si>
  <si>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</si>
  <si>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</si>
  <si>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</si>
  <si>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</si>
  <si>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</si>
  <si>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</si>
  <si>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>UITSLAGEN BINNEN 48 UUR NAAR DSB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</si>
  <si>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</si>
  <si>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</si>
  <si>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 xml:space="preserve">Op za. 10 mrt  2012           </t>
  </si>
  <si>
    <t>om  14u00</t>
  </si>
  <si>
    <t>Gent</t>
  </si>
  <si>
    <t>Poule 1</t>
  </si>
  <si>
    <t>K.BC. ELK WEIRD'HEM</t>
  </si>
  <si>
    <t>Poule 2</t>
  </si>
  <si>
    <t>Poule 3</t>
  </si>
  <si>
    <t>K. GENTSCHE B.A.</t>
  </si>
  <si>
    <t>BC. ROYALVRIENDEN OUDENAARDE</t>
  </si>
  <si>
    <t xml:space="preserve">De Mil Christiaan </t>
  </si>
  <si>
    <t>of  afgevaardigde</t>
  </si>
  <si>
    <t>14/15 apr. 2012.</t>
  </si>
  <si>
    <t xml:space="preserve">Meuleman Rudy      0486 / 36 92 21      </t>
  </si>
  <si>
    <t>rudy.meuleman @telenet.be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</si>
</sst>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9"/>
      <name val="ArenaBlac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0" fontId="23" fillId="0" borderId="19" xfId="59" applyFont="1" applyBorder="1" applyAlignment="1">
      <alignment horizontal="center"/>
      <protection/>
    </xf>
    <xf numFmtId="0" fontId="0" fillId="22" borderId="0" xfId="0" applyFill="1" applyAlignment="1" quotePrefix="1">
      <alignment horizontal="center"/>
    </xf>
    <xf numFmtId="0" fontId="0" fillId="22" borderId="0" xfId="0" applyFill="1" applyAlignment="1">
      <alignment horizontal="left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173" fontId="0" fillId="22" borderId="0" xfId="0" applyNumberForma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16" xfId="0" applyBorder="1" applyAlignment="1" quotePrefix="1">
      <alignment horizontal="center"/>
    </xf>
    <xf numFmtId="173" fontId="0" fillId="0" borderId="16" xfId="0" applyNumberForma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2" fontId="0" fillId="0" borderId="21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33" fillId="0" borderId="18" xfId="59" applyFont="1" applyBorder="1" applyAlignment="1">
      <alignment horizontal="left"/>
      <protection/>
    </xf>
    <xf numFmtId="0" fontId="33" fillId="0" borderId="18" xfId="59" applyFont="1" applyBorder="1" applyAlignment="1">
      <alignment horizontal="center"/>
      <protection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5" fillId="20" borderId="22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09%20CRITERIA%20INVULBLADEN\uitslagen%20voorronde%20+%20kal%20districtfinales%202011-2012\DRIEBANDEN%20MB\VL_V_%204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workbookViewId="0" topLeftCell="B1">
      <selection activeCell="S48" sqref="S48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53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72">
        <f ca="1">TODAY()</f>
        <v>40954</v>
      </c>
      <c r="P2" s="73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68" t="s">
        <v>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</row>
    <row r="5" spans="3:6" ht="12.75" customHeight="1">
      <c r="C5" s="23" t="s">
        <v>5</v>
      </c>
      <c r="D5" s="24"/>
      <c r="E5" s="24"/>
      <c r="F5" s="25"/>
    </row>
    <row r="6" ht="6" customHeight="1"/>
    <row r="7" spans="1:16" ht="18.75">
      <c r="A7" s="67" t="s">
        <v>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ht="6.75" customHeight="1"/>
    <row r="9" spans="2:15" ht="11.2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2:15" ht="10.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.75" customHeight="1">
      <c r="B11"/>
      <c r="C11" s="26" t="s">
        <v>54</v>
      </c>
      <c r="D11" s="26"/>
      <c r="E11" s="56" t="s">
        <v>55</v>
      </c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0.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>
        <f>B9+1</f>
        <v>1</v>
      </c>
      <c r="C13" s="27">
        <v>8067</v>
      </c>
      <c r="D13" s="28" t="s">
        <v>16</v>
      </c>
      <c r="F13" s="22" t="s">
        <v>17</v>
      </c>
      <c r="J13" s="22">
        <v>8</v>
      </c>
      <c r="K13" s="22">
        <v>72</v>
      </c>
      <c r="L13" s="22">
        <v>224</v>
      </c>
      <c r="M13" s="29">
        <v>0.32092857142857145</v>
      </c>
      <c r="N13" s="22">
        <v>5</v>
      </c>
      <c r="O13" s="22" t="str">
        <f aca="true" t="shared" si="0" ref="O13:O31">IF(M13&lt;0.335,"OG",IF(AND(M13&gt;=0.335,M13&lt;0.405),"MG",IF(AND(M13&gt;=0.405,M13&lt;0.495),"PR",IF(AND(M13&gt;=0.495,M13&lt;0.61),"DPR",IF(AND(M13&gt;=0.61,M13&lt;0.765),"DRPR","")))))</f>
        <v>OG</v>
      </c>
    </row>
    <row r="14" spans="2:15" ht="15">
      <c r="B14">
        <f>B13+1</f>
        <v>2</v>
      </c>
      <c r="C14" s="27">
        <v>8410</v>
      </c>
      <c r="D14" s="28" t="s">
        <v>18</v>
      </c>
      <c r="F14" s="22" t="s">
        <v>19</v>
      </c>
      <c r="J14" s="22">
        <v>4</v>
      </c>
      <c r="K14" s="22">
        <v>61</v>
      </c>
      <c r="L14" s="22">
        <v>199</v>
      </c>
      <c r="M14" s="29">
        <v>0.3060326633165829</v>
      </c>
      <c r="N14" s="22">
        <v>4</v>
      </c>
      <c r="O14" s="22" t="str">
        <f t="shared" si="0"/>
        <v>OG</v>
      </c>
    </row>
    <row r="15" spans="2:15" ht="15">
      <c r="B15">
        <f>B14+1</f>
        <v>3</v>
      </c>
      <c r="C15" s="27">
        <v>4597</v>
      </c>
      <c r="D15" s="28" t="s">
        <v>20</v>
      </c>
      <c r="F15" s="22" t="s">
        <v>21</v>
      </c>
      <c r="J15" s="22">
        <v>4</v>
      </c>
      <c r="K15" s="22">
        <v>67</v>
      </c>
      <c r="L15" s="22">
        <v>225</v>
      </c>
      <c r="M15" s="29">
        <v>0.29727777777777775</v>
      </c>
      <c r="N15" s="22">
        <v>3</v>
      </c>
      <c r="O15" s="22" t="str">
        <f t="shared" si="0"/>
        <v>OG</v>
      </c>
    </row>
    <row r="16" spans="2:15" ht="15">
      <c r="B16">
        <f>B15+1</f>
        <v>4</v>
      </c>
      <c r="C16" s="27">
        <v>8891</v>
      </c>
      <c r="D16" s="28" t="s">
        <v>22</v>
      </c>
      <c r="F16" s="22" t="s">
        <v>17</v>
      </c>
      <c r="J16" s="22">
        <v>0</v>
      </c>
      <c r="K16" s="22">
        <v>55</v>
      </c>
      <c r="L16" s="22">
        <v>216</v>
      </c>
      <c r="M16" s="29">
        <v>0.25412962962962965</v>
      </c>
      <c r="N16" s="22">
        <v>3</v>
      </c>
      <c r="O16" s="22" t="str">
        <f t="shared" si="0"/>
        <v>OG</v>
      </c>
    </row>
    <row r="17" spans="2:16" ht="10.5" customHeight="1">
      <c r="B17" s="30"/>
      <c r="C17" s="57"/>
      <c r="D17" s="32"/>
      <c r="E17" s="30"/>
      <c r="F17" s="31"/>
      <c r="G17" s="30"/>
      <c r="H17" s="30"/>
      <c r="I17" s="30"/>
      <c r="J17" s="31"/>
      <c r="K17" s="31"/>
      <c r="L17" s="31"/>
      <c r="M17" s="58"/>
      <c r="N17" s="31"/>
      <c r="O17" s="31"/>
      <c r="P17" s="30"/>
    </row>
    <row r="18" spans="2:14" ht="10.5" customHeight="1">
      <c r="B18"/>
      <c r="C18" s="27"/>
      <c r="D18" s="28"/>
      <c r="F18" s="22"/>
      <c r="J18" s="22"/>
      <c r="K18" s="22"/>
      <c r="L18" s="22"/>
      <c r="M18" s="29"/>
      <c r="N18" s="22"/>
    </row>
    <row r="19" spans="2:14" ht="15">
      <c r="B19"/>
      <c r="C19" s="26" t="s">
        <v>56</v>
      </c>
      <c r="D19" s="26"/>
      <c r="E19" s="56" t="s">
        <v>58</v>
      </c>
      <c r="F19" s="22"/>
      <c r="J19" s="22"/>
      <c r="K19" s="22"/>
      <c r="L19" s="22"/>
      <c r="M19" s="29"/>
      <c r="N19" s="22"/>
    </row>
    <row r="20" spans="2:14" ht="15">
      <c r="B20"/>
      <c r="C20" s="27"/>
      <c r="D20" s="28"/>
      <c r="F20" s="22"/>
      <c r="J20" s="22"/>
      <c r="K20" s="22"/>
      <c r="L20" s="22"/>
      <c r="M20" s="29"/>
      <c r="N20" s="22"/>
    </row>
    <row r="21" spans="2:15" ht="15">
      <c r="B21">
        <v>1</v>
      </c>
      <c r="C21" s="50">
        <v>6096</v>
      </c>
      <c r="D21" s="51" t="s">
        <v>23</v>
      </c>
      <c r="E21" s="52"/>
      <c r="F21" s="53" t="s">
        <v>24</v>
      </c>
      <c r="G21" s="52"/>
      <c r="H21" s="52"/>
      <c r="I21" s="52"/>
      <c r="J21" s="53">
        <v>8</v>
      </c>
      <c r="K21" s="53">
        <v>72</v>
      </c>
      <c r="L21" s="53">
        <v>176</v>
      </c>
      <c r="M21" s="54">
        <v>0.4085909090909091</v>
      </c>
      <c r="N21" s="53">
        <v>3</v>
      </c>
      <c r="O21" s="55" t="str">
        <f t="shared" si="0"/>
        <v>PR</v>
      </c>
    </row>
    <row r="22" spans="2:15" ht="15">
      <c r="B22">
        <f>B21+1</f>
        <v>2</v>
      </c>
      <c r="C22" s="27">
        <v>5208</v>
      </c>
      <c r="D22" s="28" t="s">
        <v>25</v>
      </c>
      <c r="F22" s="22" t="s">
        <v>21</v>
      </c>
      <c r="J22" s="22">
        <v>4</v>
      </c>
      <c r="K22" s="22">
        <v>64</v>
      </c>
      <c r="L22" s="22">
        <v>187</v>
      </c>
      <c r="M22" s="29">
        <v>0.3417459893048128</v>
      </c>
      <c r="N22" s="22">
        <v>4</v>
      </c>
      <c r="O22" s="22" t="str">
        <f t="shared" si="0"/>
        <v>MG</v>
      </c>
    </row>
    <row r="23" spans="2:15" ht="15">
      <c r="B23">
        <f>B22+1</f>
        <v>3</v>
      </c>
      <c r="C23" s="27">
        <v>8352</v>
      </c>
      <c r="D23" s="28" t="s">
        <v>26</v>
      </c>
      <c r="F23" s="22" t="s">
        <v>27</v>
      </c>
      <c r="J23" s="22">
        <v>2</v>
      </c>
      <c r="K23" s="22">
        <v>62</v>
      </c>
      <c r="L23" s="22">
        <v>211</v>
      </c>
      <c r="M23" s="29">
        <v>0.2933388625592417</v>
      </c>
      <c r="N23" s="22">
        <v>3</v>
      </c>
      <c r="O23" s="22" t="str">
        <f t="shared" si="0"/>
        <v>OG</v>
      </c>
    </row>
    <row r="24" spans="2:15" ht="15">
      <c r="B24">
        <f>B23+1</f>
        <v>4</v>
      </c>
      <c r="C24" s="27">
        <v>7474</v>
      </c>
      <c r="D24" s="28" t="s">
        <v>28</v>
      </c>
      <c r="F24" s="22" t="s">
        <v>17</v>
      </c>
      <c r="J24" s="22">
        <v>2</v>
      </c>
      <c r="K24" s="22">
        <v>49</v>
      </c>
      <c r="L24" s="22">
        <v>180</v>
      </c>
      <c r="M24" s="29">
        <v>0.2717222222222222</v>
      </c>
      <c r="N24" s="22">
        <v>2</v>
      </c>
      <c r="O24" s="22" t="str">
        <f t="shared" si="0"/>
        <v>OG</v>
      </c>
    </row>
    <row r="25" spans="2:16" ht="10.5" customHeight="1">
      <c r="B25" s="30"/>
      <c r="C25" s="57"/>
      <c r="D25" s="32"/>
      <c r="E25" s="30"/>
      <c r="F25" s="31"/>
      <c r="G25" s="30"/>
      <c r="H25" s="30"/>
      <c r="I25" s="30"/>
      <c r="J25" s="31"/>
      <c r="K25" s="31"/>
      <c r="L25" s="31"/>
      <c r="M25" s="58"/>
      <c r="N25" s="31"/>
      <c r="O25" s="31"/>
      <c r="P25" s="30"/>
    </row>
    <row r="26" spans="2:14" ht="10.5" customHeight="1">
      <c r="B26"/>
      <c r="C26" s="27"/>
      <c r="D26" s="28"/>
      <c r="F26" s="22"/>
      <c r="J26" s="22"/>
      <c r="K26" s="22"/>
      <c r="L26" s="22"/>
      <c r="M26" s="29"/>
      <c r="N26" s="22"/>
    </row>
    <row r="27" spans="2:14" ht="15">
      <c r="B27"/>
      <c r="C27" s="26" t="s">
        <v>57</v>
      </c>
      <c r="D27" s="26"/>
      <c r="E27" s="56" t="s">
        <v>59</v>
      </c>
      <c r="F27" s="22"/>
      <c r="J27" s="22"/>
      <c r="K27" s="22"/>
      <c r="L27" s="22"/>
      <c r="M27" s="29"/>
      <c r="N27" s="22"/>
    </row>
    <row r="28" spans="2:14" ht="15">
      <c r="B28"/>
      <c r="C28" s="27"/>
      <c r="D28" s="28"/>
      <c r="F28" s="22"/>
      <c r="J28" s="22"/>
      <c r="K28" s="22"/>
      <c r="L28" s="22"/>
      <c r="M28" s="29"/>
      <c r="N28" s="22"/>
    </row>
    <row r="29" spans="2:15" ht="15">
      <c r="B29">
        <v>1</v>
      </c>
      <c r="C29" s="27">
        <v>8347</v>
      </c>
      <c r="D29" s="28" t="s">
        <v>29</v>
      </c>
      <c r="F29" s="22" t="s">
        <v>30</v>
      </c>
      <c r="J29" s="22">
        <v>6</v>
      </c>
      <c r="K29" s="22">
        <v>72</v>
      </c>
      <c r="L29" s="22">
        <v>213</v>
      </c>
      <c r="M29" s="29">
        <v>0.3375281690140845</v>
      </c>
      <c r="N29" s="22">
        <v>3</v>
      </c>
      <c r="O29" s="22" t="str">
        <f t="shared" si="0"/>
        <v>MG</v>
      </c>
    </row>
    <row r="30" spans="2:15" ht="15">
      <c r="B30">
        <f>B29+1</f>
        <v>2</v>
      </c>
      <c r="C30" s="27">
        <v>8125</v>
      </c>
      <c r="D30" s="28" t="s">
        <v>31</v>
      </c>
      <c r="F30" s="22" t="s">
        <v>30</v>
      </c>
      <c r="J30" s="22">
        <v>4</v>
      </c>
      <c r="K30" s="22">
        <v>70</v>
      </c>
      <c r="L30" s="22">
        <v>201</v>
      </c>
      <c r="M30" s="29">
        <v>0.3477587064676617</v>
      </c>
      <c r="N30" s="22">
        <v>3</v>
      </c>
      <c r="O30" s="22" t="str">
        <f t="shared" si="0"/>
        <v>MG</v>
      </c>
    </row>
    <row r="31" spans="2:15" ht="15">
      <c r="B31">
        <f>B30+1</f>
        <v>3</v>
      </c>
      <c r="C31" s="27">
        <v>4966</v>
      </c>
      <c r="D31" s="28" t="s">
        <v>32</v>
      </c>
      <c r="F31" s="22" t="s">
        <v>33</v>
      </c>
      <c r="J31" s="22">
        <v>2</v>
      </c>
      <c r="K31" s="22">
        <v>59</v>
      </c>
      <c r="L31" s="22">
        <v>208</v>
      </c>
      <c r="M31" s="29">
        <v>0.28315384615384614</v>
      </c>
      <c r="N31" s="22">
        <v>3</v>
      </c>
      <c r="O31" s="22" t="str">
        <f t="shared" si="0"/>
        <v>OG</v>
      </c>
    </row>
    <row r="32" spans="2:16" ht="15.75" thickBot="1">
      <c r="B32" s="59"/>
      <c r="C32" s="60"/>
      <c r="D32" s="61"/>
      <c r="E32" s="59"/>
      <c r="F32" s="60"/>
      <c r="G32" s="59"/>
      <c r="H32" s="59"/>
      <c r="I32" s="59"/>
      <c r="J32" s="60"/>
      <c r="K32" s="60"/>
      <c r="L32" s="60"/>
      <c r="M32" s="62"/>
      <c r="N32" s="60"/>
      <c r="O32" s="60"/>
      <c r="P32" s="59"/>
    </row>
    <row r="33" ht="10.5" customHeight="1"/>
    <row r="34" ht="6.75" customHeight="1"/>
    <row r="35" spans="2:16" ht="23.25">
      <c r="B35" s="71" t="s">
        <v>34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2:16" ht="15">
      <c r="B36" s="33" t="s">
        <v>35</v>
      </c>
      <c r="D36" s="34"/>
      <c r="O36"/>
      <c r="P36" s="22"/>
    </row>
    <row r="37" spans="2:16" ht="15">
      <c r="B37">
        <v>1</v>
      </c>
      <c r="C37" s="27">
        <v>6096</v>
      </c>
      <c r="D37" s="28" t="str">
        <f>VLOOKUP(C37,'[2]LEDEN'!A:C,2,FALSE)</f>
        <v>VAN REETH Rudy</v>
      </c>
      <c r="F37" s="22" t="str">
        <f>VLOOKUP(C37,'[2]LEDEN'!A:C,3,FALSE)</f>
        <v>K. EBC</v>
      </c>
      <c r="H37" t="s">
        <v>36</v>
      </c>
      <c r="O37"/>
      <c r="P37" s="22"/>
    </row>
    <row r="38" spans="2:16" ht="15">
      <c r="B38">
        <v>2</v>
      </c>
      <c r="C38" s="22">
        <v>8125</v>
      </c>
      <c r="D38" s="28" t="str">
        <f>VLOOKUP(C38,'[2]LEDEN'!A:C,2,FALSE)</f>
        <v>LANDRIEU Jan</v>
      </c>
      <c r="F38" s="22" t="str">
        <f>VLOOKUP(C38,'[2]LEDEN'!A:C,3,FALSE)</f>
        <v>RV</v>
      </c>
      <c r="H38" s="63" t="s">
        <v>37</v>
      </c>
      <c r="I38" s="63"/>
      <c r="J38" s="63"/>
      <c r="K38" s="63"/>
      <c r="L38" s="63"/>
      <c r="M38" s="63"/>
      <c r="N38" s="63"/>
      <c r="O38" s="63"/>
      <c r="P38" s="22"/>
    </row>
    <row r="39" spans="2:16" ht="15">
      <c r="B39">
        <v>3</v>
      </c>
      <c r="C39" s="22">
        <v>8347</v>
      </c>
      <c r="D39" s="28" t="str">
        <f>VLOOKUP(C39,'[2]LEDEN'!A:C,2,FALSE)</f>
        <v>BUYENS Pascal</v>
      </c>
      <c r="F39" s="22" t="str">
        <f>VLOOKUP(C39,'[2]LEDEN'!A:C,3,FALSE)</f>
        <v>RV</v>
      </c>
      <c r="H39" t="s">
        <v>38</v>
      </c>
      <c r="J39" t="s">
        <v>39</v>
      </c>
      <c r="O39"/>
      <c r="P39" s="22"/>
    </row>
    <row r="40" spans="2:16" ht="15">
      <c r="B40">
        <v>4</v>
      </c>
      <c r="C40" s="22">
        <v>8067</v>
      </c>
      <c r="D40" s="28" t="str">
        <f>VLOOKUP(C40,'[2]LEDEN'!A:C,2,FALSE)</f>
        <v>HERMANS Robert</v>
      </c>
      <c r="F40" s="22" t="str">
        <f>VLOOKUP(C40,'[2]LEDEN'!A:C,3,FALSE)</f>
        <v>EWH</v>
      </c>
      <c r="H40" s="63" t="s">
        <v>51</v>
      </c>
      <c r="I40" s="63"/>
      <c r="J40" s="63"/>
      <c r="K40" s="63"/>
      <c r="L40" s="63"/>
      <c r="M40" s="63" t="s">
        <v>52</v>
      </c>
      <c r="N40" s="63"/>
      <c r="O40"/>
      <c r="P40" s="22"/>
    </row>
    <row r="41" spans="2:16" ht="10.5" customHeight="1">
      <c r="B41"/>
      <c r="C41" s="22"/>
      <c r="O41"/>
      <c r="P41" s="22"/>
    </row>
    <row r="42" spans="2:16" ht="15">
      <c r="B42" s="35" t="s">
        <v>40</v>
      </c>
      <c r="C42" s="22"/>
      <c r="E42" s="36">
        <v>18</v>
      </c>
      <c r="O42"/>
      <c r="P42" s="22"/>
    </row>
    <row r="43" spans="2:16" ht="10.5" customHeight="1">
      <c r="B43"/>
      <c r="C43" s="22"/>
      <c r="O43"/>
      <c r="P43" s="22"/>
    </row>
    <row r="44" spans="2:16" ht="15">
      <c r="B44" s="36" t="s">
        <v>50</v>
      </c>
      <c r="C44" s="22"/>
      <c r="E44" s="37" t="s">
        <v>41</v>
      </c>
      <c r="F44" s="38"/>
      <c r="G44" s="39"/>
      <c r="H44" s="39"/>
      <c r="I44" s="39"/>
      <c r="J44" s="39"/>
      <c r="K44" s="39"/>
      <c r="M44" s="40">
        <v>0.335</v>
      </c>
      <c r="O44"/>
      <c r="P44" s="22"/>
    </row>
    <row r="45" ht="15">
      <c r="E45" s="41" t="s">
        <v>42</v>
      </c>
    </row>
    <row r="47" spans="2:5" ht="15">
      <c r="B47" s="35" t="s">
        <v>40</v>
      </c>
      <c r="E47" t="s">
        <v>43</v>
      </c>
    </row>
    <row r="48" ht="15">
      <c r="Q48" s="63"/>
    </row>
    <row r="49" spans="2:13" ht="15">
      <c r="B49" s="38" t="s">
        <v>44</v>
      </c>
      <c r="D49" s="41"/>
      <c r="E49" s="41" t="s">
        <v>60</v>
      </c>
      <c r="F49" s="42"/>
      <c r="G49" s="43"/>
      <c r="H49" s="43" t="s">
        <v>61</v>
      </c>
      <c r="I49" s="43"/>
      <c r="J49" s="43"/>
      <c r="K49" s="43"/>
      <c r="L49" s="43"/>
      <c r="M49" s="41"/>
    </row>
    <row r="50" spans="2:4" ht="9" customHeight="1">
      <c r="B50" s="43"/>
      <c r="C50" s="44"/>
      <c r="D50" s="41"/>
    </row>
    <row r="51" spans="2:15" ht="15">
      <c r="B51" s="43"/>
      <c r="E51" s="38" t="s">
        <v>45</v>
      </c>
      <c r="F51" s="45"/>
      <c r="G51" s="45"/>
      <c r="H51" s="38"/>
      <c r="I51" s="39"/>
      <c r="J51" s="39"/>
      <c r="K51" s="39"/>
      <c r="L51" s="38" t="s">
        <v>46</v>
      </c>
      <c r="M51" s="39"/>
      <c r="N51" s="38"/>
      <c r="O51" s="41"/>
    </row>
    <row r="52" spans="2:15" ht="15">
      <c r="B52" s="43"/>
      <c r="E52" s="38"/>
      <c r="F52" s="45"/>
      <c r="G52" s="45"/>
      <c r="H52" s="38"/>
      <c r="I52" s="39"/>
      <c r="J52" s="39"/>
      <c r="K52" s="39"/>
      <c r="L52" s="38" t="s">
        <v>47</v>
      </c>
      <c r="M52" s="39"/>
      <c r="N52" s="38"/>
      <c r="O52" s="41"/>
    </row>
    <row r="53" spans="2:15" ht="8.25" customHeight="1">
      <c r="B53" s="43"/>
      <c r="E53" s="38"/>
      <c r="F53" s="45"/>
      <c r="G53" s="45"/>
      <c r="H53" s="38"/>
      <c r="I53" s="39"/>
      <c r="J53" s="39"/>
      <c r="K53" s="39"/>
      <c r="L53" s="38"/>
      <c r="M53" s="39"/>
      <c r="N53" s="38"/>
      <c r="O53" s="41"/>
    </row>
    <row r="54" spans="2:13" ht="15">
      <c r="B54" s="43"/>
      <c r="C54" s="38" t="s">
        <v>48</v>
      </c>
      <c r="D54" s="41"/>
      <c r="E54" s="41"/>
      <c r="F54" s="42"/>
      <c r="G54" s="43"/>
      <c r="H54" s="43"/>
      <c r="I54" s="43"/>
      <c r="J54" s="43"/>
      <c r="K54" s="43"/>
      <c r="L54" s="42"/>
      <c r="M54" s="41"/>
    </row>
    <row r="55" spans="2:13" ht="15">
      <c r="B55" s="43"/>
      <c r="C55" s="38"/>
      <c r="D55" s="41"/>
      <c r="E55" s="41"/>
      <c r="F55" s="42"/>
      <c r="G55" s="43"/>
      <c r="H55" s="43"/>
      <c r="I55" s="43"/>
      <c r="J55" s="43"/>
      <c r="K55" s="43"/>
      <c r="L55" s="42"/>
      <c r="M55" s="41"/>
    </row>
    <row r="56" spans="2:14" ht="15">
      <c r="B56" s="43"/>
      <c r="C56" s="44" t="s">
        <v>49</v>
      </c>
      <c r="D56" s="45"/>
      <c r="E56" s="45"/>
      <c r="F56" s="38"/>
      <c r="G56" s="39"/>
      <c r="H56" s="39"/>
      <c r="I56" s="39"/>
      <c r="J56" s="39"/>
      <c r="K56" s="39"/>
      <c r="L56" s="38"/>
      <c r="M56" s="41"/>
      <c r="N56" t="s">
        <v>62</v>
      </c>
    </row>
    <row r="57" spans="2:13" ht="15.75" thickBot="1">
      <c r="B57" s="43"/>
      <c r="C57" s="42"/>
      <c r="D57" s="41"/>
      <c r="E57" s="41"/>
      <c r="F57" s="42"/>
      <c r="G57" s="43"/>
      <c r="H57" s="43"/>
      <c r="I57" s="43"/>
      <c r="J57" s="43"/>
      <c r="K57" s="43"/>
      <c r="L57" s="42"/>
      <c r="M57" s="41"/>
    </row>
    <row r="58" spans="2:15" ht="15.75" thickBot="1">
      <c r="B58" s="43"/>
      <c r="D58" s="46" t="s">
        <v>63</v>
      </c>
      <c r="E58" s="47"/>
      <c r="F58" s="47"/>
      <c r="G58" s="47"/>
      <c r="H58" s="47"/>
      <c r="I58" s="48"/>
      <c r="J58" s="64" t="s">
        <v>64</v>
      </c>
      <c r="K58" s="65"/>
      <c r="L58" s="65"/>
      <c r="M58" s="65"/>
      <c r="N58" s="47"/>
      <c r="O58" s="49"/>
    </row>
  </sheetData>
  <sheetProtection/>
  <mergeCells count="5">
    <mergeCell ref="C1:N1"/>
    <mergeCell ref="A7:P7"/>
    <mergeCell ref="B4:P4"/>
    <mergeCell ref="B35:P35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2012-02-15T21:21:50Z</cp:lastPrinted>
  <dcterms:created xsi:type="dcterms:W3CDTF">2012-02-10T08:31:29Z</dcterms:created>
  <dcterms:modified xsi:type="dcterms:W3CDTF">2012-02-15T21:35:28Z</dcterms:modified>
  <cp:category/>
  <cp:version/>
  <cp:contentType/>
  <cp:contentStatus/>
</cp:coreProperties>
</file>