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<sst xmlns="http://schemas.openxmlformats.org/spreadsheetml/2006/main" count="59" uniqueCount="57">
  <si>
    <t>GEWEST BEIDE - VLAANDEREN</t>
  </si>
  <si>
    <t>sportjaar :</t>
  </si>
  <si>
    <t>2010-2011</t>
  </si>
  <si>
    <t xml:space="preserve">DISTRICT :  </t>
  </si>
  <si>
    <t>GENT</t>
  </si>
  <si>
    <t>KAMPIOENSCHAP VAN BELGIE : 5°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</si>
  <si>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</si>
  <si>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</si>
  <si>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</si>
  <si>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</si>
  <si>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</si>
  <si>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</si>
  <si>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</si>
  <si>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</si>
  <si>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</si>
  <si>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</si>
  <si>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</si>
  <si>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VAN ACKER Johan</t>
  </si>
  <si>
    <t>BvG</t>
  </si>
  <si>
    <t>MERVILDE Etienne</t>
  </si>
  <si>
    <t>GM</t>
  </si>
  <si>
    <t>VAN DE CASTEELE Henri</t>
  </si>
  <si>
    <t>KBCAW</t>
  </si>
  <si>
    <t>HERMANS Robert</t>
  </si>
  <si>
    <t>EWH</t>
  </si>
  <si>
    <t>BAELE Edmond</t>
  </si>
  <si>
    <t>KOTM</t>
  </si>
  <si>
    <t>LANDRIEU Jan</t>
  </si>
  <si>
    <t>RV</t>
  </si>
  <si>
    <t>VAN FLETEREN Piet</t>
  </si>
  <si>
    <t>DISTRICTFINALE</t>
  </si>
  <si>
    <t>* DEELNEMERS</t>
  </si>
  <si>
    <t xml:space="preserve">Al deze wedstrijden worden gespeeld in </t>
  </si>
  <si>
    <t>K.K.O.T.Melle</t>
  </si>
  <si>
    <t>Tel: 0</t>
  </si>
  <si>
    <t xml:space="preserve">0497/ 13 38 89 </t>
  </si>
  <si>
    <t xml:space="preserve">woensdag </t>
  </si>
  <si>
    <t xml:space="preserve">27 okt. 2010. om 19u30. 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</si>
  <si>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</si>
  <si>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</si>
  <si>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</si>
  <si>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</si>
  <si>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</si>
  <si>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</si>
  <si>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Janssens Marcel</t>
  </si>
  <si>
    <t>of  Afgevaardigde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</si>
  <si>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</si>
  <si>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</si>
  <si>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</si>
  <si>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</si>
  <si>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</si>
  <si>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11/12 dec 2010.</t>
  </si>
  <si>
    <t>Meuleman Rudy</t>
  </si>
  <si>
    <t xml:space="preserve">0486 /36 92 21       </t>
  </si>
  <si>
    <t>rudy.meuleman@telenet.be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</si>
  <si>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</si>
  <si>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KEWH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</si>
</sst>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1" fillId="21" borderId="10" xfId="61" applyFont="1" applyFill="1" applyBorder="1" applyAlignment="1">
      <alignment horizontal="left"/>
      <protection/>
    </xf>
    <xf numFmtId="0" fontId="21" fillId="21" borderId="10" xfId="61" applyFont="1" applyFill="1" applyBorder="1" applyAlignment="1">
      <alignment horizontal="center"/>
      <protection/>
    </xf>
    <xf numFmtId="0" fontId="23" fillId="21" borderId="11" xfId="61" applyFont="1" applyFill="1" applyBorder="1" applyAlignment="1">
      <alignment horizontal="center"/>
      <protection/>
    </xf>
    <xf numFmtId="0" fontId="23" fillId="21" borderId="12" xfId="61" applyFont="1" applyFill="1" applyBorder="1" applyAlignment="1">
      <alignment horizontal="left"/>
      <protection/>
    </xf>
    <xf numFmtId="0" fontId="21" fillId="21" borderId="13" xfId="61" applyFont="1" applyFill="1" applyBorder="1" applyAlignment="1">
      <alignment horizontal="left"/>
      <protection/>
    </xf>
    <xf numFmtId="0" fontId="21" fillId="21" borderId="13" xfId="61" applyFont="1" applyFill="1" applyBorder="1" applyAlignment="1">
      <alignment horizontal="center"/>
      <protection/>
    </xf>
    <xf numFmtId="0" fontId="23" fillId="21" borderId="0" xfId="61" applyFont="1" applyFill="1" applyBorder="1" applyAlignment="1">
      <alignment horizontal="left"/>
      <protection/>
    </xf>
    <xf numFmtId="0" fontId="24" fillId="21" borderId="0" xfId="61" applyFont="1" applyFill="1" applyBorder="1" applyAlignment="1">
      <alignment horizontal="left"/>
      <protection/>
    </xf>
    <xf numFmtId="0" fontId="25" fillId="21" borderId="0" xfId="61" applyFont="1" applyFill="1" applyBorder="1">
      <alignment/>
      <protection/>
    </xf>
    <xf numFmtId="0" fontId="23" fillId="21" borderId="0" xfId="61" applyFont="1" applyFill="1" applyBorder="1" applyAlignment="1">
      <alignment horizontal="center"/>
      <protection/>
    </xf>
    <xf numFmtId="1" fontId="23" fillId="21" borderId="0" xfId="61" applyNumberFormat="1" applyFont="1" applyFill="1" applyBorder="1" applyAlignment="1">
      <alignment horizontal="center"/>
      <protection/>
    </xf>
    <xf numFmtId="172" fontId="23" fillId="21" borderId="0" xfId="61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6" fillId="21" borderId="13" xfId="61" applyFont="1" applyFill="1" applyBorder="1" applyAlignment="1">
      <alignment horizontal="left"/>
      <protection/>
    </xf>
    <xf numFmtId="0" fontId="26" fillId="21" borderId="13" xfId="61" applyFont="1" applyFill="1" applyBorder="1" applyAlignment="1">
      <alignment horizontal="center"/>
      <protection/>
    </xf>
    <xf numFmtId="0" fontId="26" fillId="21" borderId="0" xfId="61" applyFont="1" applyFill="1" applyBorder="1" applyAlignment="1">
      <alignment horizontal="left"/>
      <protection/>
    </xf>
    <xf numFmtId="0" fontId="22" fillId="21" borderId="0" xfId="61" applyFont="1" applyFill="1" applyBorder="1" applyAlignment="1">
      <alignment horizontal="left"/>
      <protection/>
    </xf>
    <xf numFmtId="0" fontId="22" fillId="21" borderId="0" xfId="61" applyFont="1" applyFill="1" applyBorder="1">
      <alignment/>
      <protection/>
    </xf>
    <xf numFmtId="0" fontId="22" fillId="21" borderId="0" xfId="61" applyFont="1" applyFill="1" applyBorder="1" applyAlignment="1">
      <alignment horizontal="center"/>
      <protection/>
    </xf>
    <xf numFmtId="1" fontId="22" fillId="21" borderId="0" xfId="61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0" fillId="21" borderId="14" xfId="0" applyFill="1" applyBorder="1" applyAlignment="1">
      <alignment/>
    </xf>
    <xf numFmtId="0" fontId="14" fillId="21" borderId="15" xfId="6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2" fillId="0" borderId="0" xfId="61" applyFont="1" applyFill="1" applyBorder="1" applyAlignment="1">
      <alignment horizontal="left"/>
      <protection/>
    </xf>
    <xf numFmtId="0" fontId="29" fillId="0" borderId="0" xfId="61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61" applyFont="1" applyAlignment="1">
      <alignment horizontal="left"/>
      <protection/>
    </xf>
    <xf numFmtId="0" fontId="32" fillId="0" borderId="0" xfId="61" applyFont="1" applyAlignment="1">
      <alignment horizontal="center"/>
      <protection/>
    </xf>
    <xf numFmtId="1" fontId="32" fillId="0" borderId="0" xfId="61" applyNumberFormat="1" applyFont="1" applyAlignment="1">
      <alignment horizontal="center"/>
      <protection/>
    </xf>
    <xf numFmtId="0" fontId="32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0" fontId="14" fillId="0" borderId="0" xfId="61" applyFont="1" applyAlignment="1">
      <alignment horizontal="left"/>
      <protection/>
    </xf>
    <xf numFmtId="0" fontId="14" fillId="0" borderId="0" xfId="61" applyFont="1" applyAlignment="1">
      <alignment horizontal="center"/>
      <protection/>
    </xf>
    <xf numFmtId="1" fontId="14" fillId="0" borderId="0" xfId="61" applyNumberFormat="1" applyFont="1" applyAlignment="1">
      <alignment horizontal="center"/>
      <protection/>
    </xf>
    <xf numFmtId="0" fontId="34" fillId="0" borderId="0" xfId="61" applyFont="1" applyAlignment="1">
      <alignment horizontal="left"/>
      <protection/>
    </xf>
    <xf numFmtId="0" fontId="32" fillId="0" borderId="0" xfId="61" applyFont="1">
      <alignment/>
      <protection/>
    </xf>
    <xf numFmtId="0" fontId="23" fillId="0" borderId="16" xfId="61" applyFont="1" applyBorder="1" applyAlignment="1">
      <alignment horizontal="left"/>
      <protection/>
    </xf>
    <xf numFmtId="0" fontId="25" fillId="0" borderId="17" xfId="61" applyFont="1" applyBorder="1" applyAlignment="1">
      <alignment horizontal="center"/>
      <protection/>
    </xf>
    <xf numFmtId="0" fontId="25" fillId="0" borderId="17" xfId="61" applyFont="1" applyBorder="1" applyAlignment="1">
      <alignment horizontal="left"/>
      <protection/>
    </xf>
    <xf numFmtId="1" fontId="7" fillId="0" borderId="17" xfId="48" applyNumberFormat="1" applyBorder="1" applyAlignment="1">
      <alignment horizontal="center"/>
    </xf>
    <xf numFmtId="0" fontId="25" fillId="0" borderId="18" xfId="61" applyFont="1" applyBorder="1" applyAlignment="1">
      <alignment horizontal="center"/>
      <protection/>
    </xf>
    <xf numFmtId="0" fontId="22" fillId="21" borderId="11" xfId="61" applyFont="1" applyFill="1" applyBorder="1" applyAlignment="1">
      <alignment horizontal="center"/>
      <protection/>
    </xf>
    <xf numFmtId="0" fontId="30" fillId="0" borderId="0" xfId="0" applyFont="1" applyAlignment="1">
      <alignment horizontal="center"/>
    </xf>
    <xf numFmtId="0" fontId="27" fillId="21" borderId="15" xfId="0" applyFont="1" applyFill="1" applyBorder="1" applyAlignment="1">
      <alignment horizontal="center"/>
    </xf>
    <xf numFmtId="0" fontId="27" fillId="21" borderId="19" xfId="0" applyFont="1" applyFill="1" applyBorder="1" applyAlignment="1">
      <alignment horizontal="center"/>
    </xf>
    <xf numFmtId="0" fontId="27" fillId="21" borderId="2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72" fontId="23" fillId="21" borderId="0" xfId="61" applyNumberFormat="1" applyFont="1" applyFill="1" applyBorder="1" applyAlignment="1">
      <alignment horizontal="center"/>
      <protection/>
    </xf>
    <xf numFmtId="172" fontId="23" fillId="21" borderId="14" xfId="61" applyNumberFormat="1" applyFont="1" applyFill="1" applyBorder="1" applyAlignment="1">
      <alignment horizontal="center"/>
      <protection/>
    </xf>
    <xf numFmtId="1" fontId="17" fillId="0" borderId="0" xfId="0" applyNumberFormat="1" applyFont="1" applyAlignment="1">
      <alignment/>
    </xf>
    <xf numFmtId="0" fontId="35" fillId="0" borderId="0" xfId="61" applyFont="1">
      <alignment/>
      <protection/>
    </xf>
    <xf numFmtId="0" fontId="35" fillId="0" borderId="0" xfId="61" applyFont="1" applyAlignment="1">
      <alignment horizontal="left"/>
      <protection/>
    </xf>
    <xf numFmtId="0" fontId="35" fillId="0" borderId="0" xfId="61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Procent 2" xfId="58"/>
    <cellStyle name="Standaard 2" xfId="59"/>
    <cellStyle name="Standaard 3" xfId="60"/>
    <cellStyle name="Standaard_Model Nieuw" xfId="61"/>
    <cellStyle name="Titel" xfId="62"/>
    <cellStyle name="Totaal" xfId="63"/>
    <cellStyle name="Uitvoer" xfId="64"/>
    <cellStyle name="Verklarende tekst" xfId="65"/>
    <cellStyle name="Waarschuwingsteks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09%20CRITERIA%20INVULBLADEN\2010-2011\UITSLAGEN%20VOORRONDE%20+%20KAL%20DISTR%20FIN%20%20gebruik\vrijspel%20KB\VL_V_%205%20vrij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dy.meuleman@telenet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B1">
      <selection activeCell="R29" sqref="R29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62">
        <f ca="1">TODAY()</f>
        <v>40458</v>
      </c>
      <c r="P2" s="63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58" t="s">
        <v>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</row>
    <row r="5" spans="3:6" ht="12.75" customHeight="1">
      <c r="C5" s="25" t="s">
        <v>6</v>
      </c>
      <c r="D5" s="26"/>
      <c r="E5" s="26"/>
      <c r="F5" s="27"/>
    </row>
    <row r="6" ht="6" customHeight="1"/>
    <row r="7" spans="1:16" ht="18.75">
      <c r="A7" s="57" t="s">
        <v>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ht="14.25" customHeight="1"/>
    <row r="9" spans="2:15" ht="13.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2:15" ht="13.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3.5" customHeight="1">
      <c r="B11"/>
      <c r="C11" s="29"/>
      <c r="D11" s="29" t="s">
        <v>56</v>
      </c>
      <c r="E11" s="29"/>
      <c r="F11" s="29"/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13.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f>B9+1</f>
        <v>1</v>
      </c>
      <c r="C13" s="31">
        <v>6713</v>
      </c>
      <c r="D13" s="32" t="s">
        <v>17</v>
      </c>
      <c r="F13" s="24" t="s">
        <v>18</v>
      </c>
      <c r="J13" s="24">
        <v>8</v>
      </c>
      <c r="K13" s="33">
        <v>245</v>
      </c>
      <c r="L13" s="24">
        <v>82</v>
      </c>
      <c r="M13" s="34">
        <v>2.9873048780487803</v>
      </c>
      <c r="N13" s="24">
        <v>22</v>
      </c>
      <c r="O13" s="24" t="str">
        <f aca="true" t="shared" si="0" ref="O13:O22">IF(M13&lt;2.8,"OG",IF(AND(M13&gt;=2.8,M13&lt;3.6),"MG",IF(AND(M13&gt;=3.6,M13&lt;4.8),"PR",IF(AND(M13&gt;=4.8,M13&lt;6.4),"DPR",IF(AND(M13&gt;=6.4,M13&lt;10.7),"DRPR","")))))</f>
        <v>MG</v>
      </c>
    </row>
    <row r="14" spans="2:15" ht="15">
      <c r="B14">
        <f aca="true" t="shared" si="1" ref="B14:B22">B13+1</f>
        <v>2</v>
      </c>
      <c r="C14" s="31">
        <v>5218</v>
      </c>
      <c r="D14" s="32" t="s">
        <v>19</v>
      </c>
      <c r="F14" s="24" t="s">
        <v>20</v>
      </c>
      <c r="J14" s="24">
        <v>4</v>
      </c>
      <c r="K14" s="33">
        <v>231.875</v>
      </c>
      <c r="L14" s="24">
        <v>81</v>
      </c>
      <c r="M14" s="34">
        <v>2.862154320987654</v>
      </c>
      <c r="N14" s="24">
        <v>24</v>
      </c>
      <c r="O14" s="24" t="str">
        <f t="shared" si="0"/>
        <v>MG</v>
      </c>
    </row>
    <row r="15" spans="2:15" ht="15">
      <c r="B15">
        <f t="shared" si="1"/>
        <v>3</v>
      </c>
      <c r="C15" s="31">
        <v>7477</v>
      </c>
      <c r="D15" s="32" t="s">
        <v>21</v>
      </c>
      <c r="F15" s="24" t="s">
        <v>22</v>
      </c>
      <c r="J15" s="24">
        <v>2</v>
      </c>
      <c r="K15" s="33">
        <v>165.375</v>
      </c>
      <c r="L15" s="24">
        <v>74</v>
      </c>
      <c r="M15" s="34">
        <v>2.234297297297297</v>
      </c>
      <c r="N15" s="24">
        <v>12</v>
      </c>
      <c r="O15" s="24" t="str">
        <f t="shared" si="0"/>
        <v>OG</v>
      </c>
    </row>
    <row r="16" spans="2:15" ht="15">
      <c r="B16">
        <f t="shared" si="1"/>
        <v>4</v>
      </c>
      <c r="C16" s="31">
        <v>8067</v>
      </c>
      <c r="D16" s="32" t="s">
        <v>23</v>
      </c>
      <c r="F16" s="24" t="s">
        <v>24</v>
      </c>
      <c r="J16" s="24">
        <v>2</v>
      </c>
      <c r="K16" s="33">
        <v>203</v>
      </c>
      <c r="L16" s="24">
        <v>93</v>
      </c>
      <c r="M16" s="34">
        <v>2.182295698924731</v>
      </c>
      <c r="N16" s="24">
        <v>17</v>
      </c>
      <c r="O16" s="24" t="str">
        <f t="shared" si="0"/>
        <v>OG</v>
      </c>
    </row>
    <row r="17" spans="2:14" ht="15">
      <c r="B17"/>
      <c r="C17" s="31"/>
      <c r="D17" s="32"/>
      <c r="F17" s="24"/>
      <c r="J17" s="24"/>
      <c r="K17" s="33"/>
      <c r="L17" s="24"/>
      <c r="M17" s="34"/>
      <c r="N17" s="24"/>
    </row>
    <row r="18" spans="2:14" ht="15">
      <c r="B18"/>
      <c r="C18" s="31"/>
      <c r="D18" s="29" t="s">
        <v>22</v>
      </c>
      <c r="F18" s="24"/>
      <c r="J18" s="24"/>
      <c r="K18" s="33"/>
      <c r="L18" s="24"/>
      <c r="M18" s="34"/>
      <c r="N18" s="24"/>
    </row>
    <row r="19" spans="2:14" ht="15">
      <c r="B19"/>
      <c r="C19" s="31"/>
      <c r="D19" s="32"/>
      <c r="F19" s="24"/>
      <c r="J19" s="24"/>
      <c r="K19" s="33"/>
      <c r="L19" s="24"/>
      <c r="M19" s="34"/>
      <c r="N19" s="24"/>
    </row>
    <row r="20" spans="2:15" ht="15">
      <c r="B20">
        <v>1</v>
      </c>
      <c r="C20" s="31">
        <v>8897</v>
      </c>
      <c r="D20" s="32" t="s">
        <v>25</v>
      </c>
      <c r="F20" s="24" t="s">
        <v>26</v>
      </c>
      <c r="J20" s="24">
        <v>6</v>
      </c>
      <c r="K20" s="33">
        <v>274</v>
      </c>
      <c r="L20" s="24">
        <v>89</v>
      </c>
      <c r="M20" s="34">
        <v>3.0781516853932582</v>
      </c>
      <c r="N20" s="24">
        <v>22</v>
      </c>
      <c r="O20" s="24" t="str">
        <f t="shared" si="0"/>
        <v>MG</v>
      </c>
    </row>
    <row r="21" spans="2:15" ht="15">
      <c r="B21">
        <f t="shared" si="1"/>
        <v>2</v>
      </c>
      <c r="C21" s="31">
        <v>8125</v>
      </c>
      <c r="D21" s="32" t="s">
        <v>27</v>
      </c>
      <c r="F21" s="24" t="s">
        <v>28</v>
      </c>
      <c r="J21" s="24">
        <v>4</v>
      </c>
      <c r="K21" s="33">
        <v>252</v>
      </c>
      <c r="L21" s="24">
        <v>93</v>
      </c>
      <c r="M21" s="34">
        <v>2.7091774193548384</v>
      </c>
      <c r="N21" s="24">
        <v>17</v>
      </c>
      <c r="O21" s="24" t="str">
        <f t="shared" si="0"/>
        <v>OG</v>
      </c>
    </row>
    <row r="22" spans="2:15" ht="15">
      <c r="B22">
        <f t="shared" si="1"/>
        <v>3</v>
      </c>
      <c r="C22" s="31">
        <v>7698</v>
      </c>
      <c r="D22" s="32" t="s">
        <v>29</v>
      </c>
      <c r="F22" s="24" t="s">
        <v>22</v>
      </c>
      <c r="J22" s="24">
        <v>2</v>
      </c>
      <c r="K22" s="33">
        <v>180</v>
      </c>
      <c r="L22" s="24">
        <v>86</v>
      </c>
      <c r="M22" s="34">
        <v>2.0925232558139535</v>
      </c>
      <c r="N22" s="24">
        <v>13</v>
      </c>
      <c r="O22" s="24" t="str">
        <f t="shared" si="0"/>
        <v>OG</v>
      </c>
    </row>
    <row r="25" spans="2:16" ht="23.25">
      <c r="B25" s="61" t="s">
        <v>30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2:16" ht="15">
      <c r="B26" s="35" t="s">
        <v>31</v>
      </c>
      <c r="D26" s="36"/>
      <c r="O26"/>
      <c r="P26" s="24"/>
    </row>
    <row r="27" spans="2:16" ht="15">
      <c r="B27">
        <v>1</v>
      </c>
      <c r="C27" s="31">
        <v>8897</v>
      </c>
      <c r="D27" s="32" t="str">
        <f>VLOOKUP(C27,'[2]LEDEN'!A:C,2,FALSE)</f>
        <v>BAELE Edmond</v>
      </c>
      <c r="F27" s="24" t="str">
        <f>VLOOKUP(C27,'[2]LEDEN'!A:C,3,FALSE)</f>
        <v>KOTM</v>
      </c>
      <c r="H27" t="s">
        <v>32</v>
      </c>
      <c r="O27"/>
      <c r="P27" s="24"/>
    </row>
    <row r="28" spans="2:16" ht="15">
      <c r="B28">
        <v>2</v>
      </c>
      <c r="C28" s="24">
        <v>6713</v>
      </c>
      <c r="D28" s="32" t="str">
        <f>VLOOKUP(C28,'[2]LEDEN'!A:C,2,FALSE)</f>
        <v>VAN ACKER Johan</v>
      </c>
      <c r="F28" s="24" t="str">
        <f>VLOOKUP(C28,'[2]LEDEN'!A:C,3,FALSE)</f>
        <v>BvG</v>
      </c>
      <c r="H28" s="37" t="s">
        <v>33</v>
      </c>
      <c r="I28" s="37"/>
      <c r="J28" s="37"/>
      <c r="K28" s="64"/>
      <c r="O28"/>
      <c r="P28" s="24"/>
    </row>
    <row r="29" spans="2:16" ht="15">
      <c r="B29">
        <v>3</v>
      </c>
      <c r="C29" s="24">
        <v>5218</v>
      </c>
      <c r="D29" s="32" t="str">
        <f>VLOOKUP(C29,'[2]LEDEN'!A:C,2,FALSE)</f>
        <v>MERVILDE Etienne</v>
      </c>
      <c r="F29" s="24" t="str">
        <f>VLOOKUP(C29,'[2]LEDEN'!A:C,3,FALSE)</f>
        <v>GM</v>
      </c>
      <c r="H29" t="s">
        <v>34</v>
      </c>
      <c r="J29" t="s">
        <v>35</v>
      </c>
      <c r="O29"/>
      <c r="P29" s="24"/>
    </row>
    <row r="30" spans="2:16" ht="15">
      <c r="B30">
        <v>4</v>
      </c>
      <c r="C30" s="24">
        <v>8125</v>
      </c>
      <c r="D30" s="32" t="str">
        <f>VLOOKUP(C30,'[2]LEDEN'!A:C,2,FALSE)</f>
        <v>LANDRIEU Jan</v>
      </c>
      <c r="F30" s="24" t="str">
        <f>VLOOKUP(C30,'[2]LEDEN'!A:C,3,FALSE)</f>
        <v>RV</v>
      </c>
      <c r="H30" s="37" t="s">
        <v>36</v>
      </c>
      <c r="K30" s="64" t="s">
        <v>37</v>
      </c>
      <c r="L30" s="37"/>
      <c r="M30" s="37"/>
      <c r="N30" s="37"/>
      <c r="O30"/>
      <c r="P30" s="24"/>
    </row>
    <row r="31" spans="2:16" ht="15">
      <c r="B31"/>
      <c r="C31" s="24"/>
      <c r="O31"/>
      <c r="P31" s="24"/>
    </row>
    <row r="32" spans="2:16" ht="15">
      <c r="B32" s="38" t="s">
        <v>38</v>
      </c>
      <c r="C32" s="24"/>
      <c r="E32" s="39">
        <v>70</v>
      </c>
      <c r="O32"/>
      <c r="P32" s="24"/>
    </row>
    <row r="33" spans="2:16" ht="15">
      <c r="B33"/>
      <c r="C33" s="24"/>
      <c r="O33"/>
      <c r="P33" s="24"/>
    </row>
    <row r="34" spans="2:16" ht="15">
      <c r="B34" s="39" t="s">
        <v>55</v>
      </c>
      <c r="C34" s="24"/>
      <c r="E34" s="40" t="s">
        <v>39</v>
      </c>
      <c r="F34" s="41"/>
      <c r="G34" s="42"/>
      <c r="H34" s="42"/>
      <c r="I34" s="42"/>
      <c r="J34" s="42"/>
      <c r="K34" s="43"/>
      <c r="M34" s="44">
        <v>2.8</v>
      </c>
      <c r="O34"/>
      <c r="P34" s="24"/>
    </row>
    <row r="35" ht="15">
      <c r="E35" s="45" t="s">
        <v>40</v>
      </c>
    </row>
    <row r="37" spans="2:5" ht="15">
      <c r="B37" s="38" t="s">
        <v>41</v>
      </c>
      <c r="E37" t="s">
        <v>42</v>
      </c>
    </row>
    <row r="39" spans="2:13" ht="15">
      <c r="B39" s="41" t="s">
        <v>43</v>
      </c>
      <c r="D39" s="45"/>
      <c r="E39" s="65" t="s">
        <v>44</v>
      </c>
      <c r="F39" s="66"/>
      <c r="G39" s="67"/>
      <c r="H39" s="67" t="s">
        <v>45</v>
      </c>
      <c r="I39" s="67"/>
      <c r="J39" s="67"/>
      <c r="K39" s="48"/>
      <c r="L39" s="47"/>
      <c r="M39" s="45"/>
    </row>
    <row r="40" spans="2:4" ht="15">
      <c r="B40" s="47"/>
      <c r="C40" s="49"/>
      <c r="D40" s="45"/>
    </row>
    <row r="41" spans="2:15" ht="15">
      <c r="B41" s="47"/>
      <c r="E41" s="41" t="s">
        <v>46</v>
      </c>
      <c r="F41" s="50"/>
      <c r="G41" s="50"/>
      <c r="H41" s="41"/>
      <c r="I41" s="42"/>
      <c r="J41" s="42"/>
      <c r="K41" s="43"/>
      <c r="L41" s="41" t="s">
        <v>47</v>
      </c>
      <c r="M41" s="42"/>
      <c r="N41" s="41"/>
      <c r="O41" s="45"/>
    </row>
    <row r="42" spans="2:15" ht="15">
      <c r="B42" s="47"/>
      <c r="E42" s="41"/>
      <c r="F42" s="50"/>
      <c r="G42" s="50"/>
      <c r="H42" s="41"/>
      <c r="I42" s="42"/>
      <c r="J42" s="42"/>
      <c r="K42" s="43"/>
      <c r="L42" s="41" t="s">
        <v>48</v>
      </c>
      <c r="M42" s="42"/>
      <c r="N42" s="41"/>
      <c r="O42" s="45"/>
    </row>
    <row r="43" spans="2:15" ht="15">
      <c r="B43" s="47"/>
      <c r="E43" s="41"/>
      <c r="F43" s="50"/>
      <c r="G43" s="50"/>
      <c r="H43" s="41"/>
      <c r="I43" s="42"/>
      <c r="J43" s="42"/>
      <c r="K43" s="43"/>
      <c r="L43" s="41"/>
      <c r="M43" s="42"/>
      <c r="N43" s="41"/>
      <c r="O43" s="45"/>
    </row>
    <row r="44" spans="2:13" ht="15">
      <c r="B44" s="47"/>
      <c r="C44" s="41" t="s">
        <v>49</v>
      </c>
      <c r="D44" s="45"/>
      <c r="E44" s="45"/>
      <c r="F44" s="46"/>
      <c r="G44" s="47"/>
      <c r="H44" s="47"/>
      <c r="I44" s="47"/>
      <c r="J44" s="47"/>
      <c r="K44" s="48"/>
      <c r="L44" s="46"/>
      <c r="M44" s="45"/>
    </row>
    <row r="45" spans="2:13" ht="15">
      <c r="B45" s="47"/>
      <c r="C45" s="41"/>
      <c r="D45" s="45"/>
      <c r="E45" s="45"/>
      <c r="F45" s="46"/>
      <c r="G45" s="47"/>
      <c r="H45" s="47"/>
      <c r="I45" s="47"/>
      <c r="J45" s="47"/>
      <c r="K45" s="48"/>
      <c r="L45" s="46"/>
      <c r="M45" s="45"/>
    </row>
    <row r="46" spans="2:14" ht="15">
      <c r="B46" s="47"/>
      <c r="C46" s="49" t="s">
        <v>50</v>
      </c>
      <c r="D46" s="50"/>
      <c r="E46" s="50"/>
      <c r="F46" s="41"/>
      <c r="G46" s="42"/>
      <c r="H46" s="42"/>
      <c r="I46" s="42"/>
      <c r="J46" s="42"/>
      <c r="K46" s="43"/>
      <c r="L46" s="41"/>
      <c r="M46" s="45"/>
      <c r="N46" t="s">
        <v>51</v>
      </c>
    </row>
    <row r="47" spans="2:13" ht="15.75" thickBot="1">
      <c r="B47" s="47"/>
      <c r="C47" s="46"/>
      <c r="D47" s="45"/>
      <c r="E47" s="45"/>
      <c r="F47" s="46"/>
      <c r="G47" s="47"/>
      <c r="H47" s="47"/>
      <c r="I47" s="47"/>
      <c r="J47" s="47"/>
      <c r="K47" s="48"/>
      <c r="L47" s="46"/>
      <c r="M47" s="45"/>
    </row>
    <row r="48" spans="2:15" ht="15.75" thickBot="1">
      <c r="B48" s="47"/>
      <c r="D48" s="51" t="s">
        <v>52</v>
      </c>
      <c r="E48" s="52"/>
      <c r="F48" s="52" t="s">
        <v>53</v>
      </c>
      <c r="G48" s="52"/>
      <c r="H48" s="52"/>
      <c r="I48" s="53"/>
      <c r="J48" s="52"/>
      <c r="K48" s="54" t="s">
        <v>54</v>
      </c>
      <c r="L48" s="52"/>
      <c r="M48" s="52"/>
      <c r="N48" s="52"/>
      <c r="O48" s="55"/>
    </row>
  </sheetData>
  <sheetProtection/>
  <mergeCells count="5">
    <mergeCell ref="C1:N1"/>
    <mergeCell ref="A7:P7"/>
    <mergeCell ref="B4:P4"/>
    <mergeCell ref="B25:P25"/>
    <mergeCell ref="O2:P2"/>
  </mergeCells>
  <hyperlinks>
    <hyperlink ref="K48" r:id="rId1" display="rudy.meuleman@telenet.be"/>
  </hyperlink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2010-10-07T06:24:29Z</cp:lastPrinted>
  <dcterms:created xsi:type="dcterms:W3CDTF">2010-10-07T06:13:50Z</dcterms:created>
  <dcterms:modified xsi:type="dcterms:W3CDTF">2010-10-07T06:33:27Z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