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uitslag 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'uitslag '!$C$2:$V$81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<sst xmlns="http://schemas.openxmlformats.org/spreadsheetml/2006/main" count="108" uniqueCount="38">
  <si>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</si>
  <si>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</si>
  <si>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</si>
  <si>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</si>
  <si>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Gemiddelde :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</si>
  <si>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</si>
  <si>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</si>
  <si>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</si>
  <si>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</si>
  <si>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</si>
  <si>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</si>
  <si>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</si>
  <si>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</si>
  <si>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</si>
  <si>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</si>
  <si>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</si>
  <si>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</si>
  <si>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</si>
  <si>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</si>
  <si>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</si>
  <si>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</si>
  <si>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</si>
  <si>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</si>
  <si>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</si>
  <si>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</si>
  <si>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</si>
  <si>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min</t>
  </si>
  <si>
    <t>max</t>
  </si>
  <si>
    <t>DE VISSCHER Willy</t>
  </si>
  <si>
    <t>MESURE Freddy</t>
  </si>
  <si>
    <t>VAN MUYLLEM Norbert</t>
  </si>
  <si>
    <t>K.BC. METRO</t>
  </si>
  <si>
    <t>B.C. KASTEELDREEF</t>
  </si>
  <si>
    <t>KBC STER NINOVE</t>
  </si>
  <si>
    <t>K.B.C. METRO</t>
  </si>
  <si>
    <t>INTER  DISTRICTFINALE  GENT - DENDER</t>
  </si>
  <si>
    <t>Biljartformaat   :  2m85</t>
  </si>
  <si>
    <t xml:space="preserve">3° KLASSE BANDSTOTEN  MB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</si>
</sst>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3" fillId="2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2" fontId="13" fillId="4" borderId="7" xfId="0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31" xfId="0" applyFill="1" applyBorder="1" applyAlignment="1">
      <alignment horizontal="left" indent="1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4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25" xfId="0" applyFont="1" applyFill="1" applyBorder="1" applyAlignment="1">
      <alignment horizontal="left" indent="1"/>
    </xf>
    <xf numFmtId="0" fontId="2" fillId="6" borderId="25" xfId="0" applyFont="1" applyFill="1" applyBorder="1" applyAlignment="1">
      <alignment horizontal="right"/>
    </xf>
    <xf numFmtId="0" fontId="0" fillId="6" borderId="36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 horizontal="center"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 horizontal="center"/>
    </xf>
    <xf numFmtId="0" fontId="0" fillId="6" borderId="35" xfId="0" applyFont="1" applyFill="1" applyBorder="1" applyAlignment="1">
      <alignment/>
    </xf>
    <xf numFmtId="0" fontId="12" fillId="6" borderId="25" xfId="0" applyFont="1" applyFill="1" applyBorder="1" applyAlignment="1">
      <alignment horizontal="left"/>
    </xf>
    <xf numFmtId="0" fontId="0" fillId="6" borderId="25" xfId="0" applyFont="1" applyFill="1" applyBorder="1" applyAlignment="1">
      <alignment/>
    </xf>
    <xf numFmtId="0" fontId="12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6" fillId="6" borderId="25" xfId="0" applyFont="1" applyFill="1" applyBorder="1" applyAlignment="1">
      <alignment/>
    </xf>
    <xf numFmtId="0" fontId="16" fillId="6" borderId="25" xfId="0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0" fillId="5" borderId="35" xfId="0" applyFill="1" applyBorder="1" applyAlignment="1">
      <alignment/>
    </xf>
    <xf numFmtId="0" fontId="2" fillId="5" borderId="25" xfId="0" applyFont="1" applyFill="1" applyBorder="1" applyAlignment="1">
      <alignment/>
    </xf>
    <xf numFmtId="0" fontId="2" fillId="5" borderId="25" xfId="0" applyFont="1" applyFill="1" applyBorder="1" applyAlignment="1">
      <alignment horizontal="left" indent="1"/>
    </xf>
    <xf numFmtId="0" fontId="2" fillId="5" borderId="25" xfId="0" applyFont="1" applyFill="1" applyBorder="1" applyAlignment="1">
      <alignment horizontal="right"/>
    </xf>
    <xf numFmtId="0" fontId="0" fillId="5" borderId="36" xfId="0" applyFill="1" applyBorder="1" applyAlignment="1">
      <alignment/>
    </xf>
    <xf numFmtId="0" fontId="0" fillId="5" borderId="14" xfId="0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4"/>
  <sheetViews>
    <sheetView tabSelected="1" zoomScale="75" zoomScaleNormal="75" workbookViewId="0" topLeftCell="A1">
      <selection activeCell="H94" sqref="H94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12.7109375" style="1" customWidth="1"/>
    <col min="17" max="17" width="8.7109375" style="0" customWidth="1"/>
    <col min="18" max="18" width="8.7109375" style="1" customWidth="1"/>
    <col min="19" max="19" width="12.7109375" style="1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93"/>
      <c r="D3" s="94"/>
      <c r="E3" s="95"/>
      <c r="F3" s="93"/>
      <c r="G3" s="95"/>
      <c r="H3" s="95"/>
      <c r="I3" s="95"/>
      <c r="J3" s="95"/>
      <c r="K3" s="95"/>
      <c r="L3" s="96"/>
      <c r="M3" s="95"/>
      <c r="N3" s="95"/>
      <c r="O3" s="95"/>
      <c r="P3" s="95"/>
      <c r="Q3" s="95"/>
      <c r="R3" s="95"/>
      <c r="S3" s="95"/>
      <c r="T3" s="95"/>
      <c r="U3" s="95"/>
      <c r="V3" s="9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8"/>
      <c r="D4" s="99" t="s">
        <v>0</v>
      </c>
      <c r="E4" s="99"/>
      <c r="F4" s="99"/>
      <c r="G4" s="99"/>
      <c r="H4" s="99"/>
      <c r="I4" s="100"/>
      <c r="J4" s="99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 t="s">
        <v>1</v>
      </c>
      <c r="V4" s="10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8"/>
      <c r="D5" s="101" t="s">
        <v>2</v>
      </c>
      <c r="E5" s="101"/>
      <c r="F5" s="101"/>
      <c r="G5" s="101"/>
      <c r="H5" s="101"/>
      <c r="I5" s="104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2" t="s">
        <v>19</v>
      </c>
      <c r="V5" s="10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128"/>
      <c r="D6" s="129" t="s">
        <v>3</v>
      </c>
      <c r="E6" s="129"/>
      <c r="F6" s="129"/>
      <c r="G6" s="129"/>
      <c r="H6" s="129"/>
      <c r="I6" s="130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1"/>
      <c r="V6" s="132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.75" thickBot="1">
      <c r="B7" s="2"/>
      <c r="C7" s="105"/>
      <c r="D7" s="106" t="s">
        <v>17</v>
      </c>
      <c r="E7" s="106"/>
      <c r="F7" s="106"/>
      <c r="G7" s="106"/>
      <c r="H7" s="106"/>
      <c r="I7" s="107" t="s">
        <v>35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8" t="s">
        <v>37</v>
      </c>
      <c r="V7" s="10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8.25" customHeight="1">
      <c r="B8" s="2"/>
      <c r="C8" s="116"/>
      <c r="D8" s="117"/>
      <c r="E8" s="118"/>
      <c r="F8" s="118"/>
      <c r="G8" s="118"/>
      <c r="H8" s="118"/>
      <c r="I8" s="118"/>
      <c r="J8" s="118"/>
      <c r="K8" s="118"/>
      <c r="L8" s="118"/>
      <c r="M8" s="117"/>
      <c r="N8" s="119"/>
      <c r="O8" s="5"/>
      <c r="P8" s="5"/>
      <c r="Q8" s="4"/>
      <c r="R8" s="5"/>
      <c r="S8" s="5"/>
      <c r="T8" s="5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4.25" customHeight="1" thickBot="1">
      <c r="A9" s="6"/>
      <c r="B9" s="2"/>
      <c r="C9" s="120"/>
      <c r="D9" s="121" t="s">
        <v>18</v>
      </c>
      <c r="E9" s="122"/>
      <c r="F9" s="122"/>
      <c r="G9" s="122"/>
      <c r="H9" s="123" t="s">
        <v>34</v>
      </c>
      <c r="I9" s="124"/>
      <c r="J9" s="124"/>
      <c r="K9" s="124"/>
      <c r="L9" s="125"/>
      <c r="M9" s="126"/>
      <c r="N9" s="127"/>
      <c r="O9" s="110"/>
      <c r="P9" s="5"/>
      <c r="Q9" s="113"/>
      <c r="R9" s="114" t="s">
        <v>36</v>
      </c>
      <c r="S9" s="115"/>
      <c r="T9" s="111"/>
      <c r="U9" s="112"/>
      <c r="V9" s="2"/>
      <c r="W9" s="2"/>
      <c r="X9" s="8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4.25" customHeight="1">
      <c r="A10" s="6"/>
      <c r="B10" s="2"/>
      <c r="C10" s="4"/>
      <c r="D10" s="82"/>
      <c r="E10" s="8"/>
      <c r="F10" s="8"/>
      <c r="G10" s="83"/>
      <c r="H10" s="8"/>
      <c r="I10" s="8"/>
      <c r="J10" s="8"/>
      <c r="K10" s="8"/>
      <c r="L10" s="8"/>
      <c r="M10" s="82"/>
      <c r="N10" s="8"/>
      <c r="O10" s="8"/>
      <c r="P10" s="5"/>
      <c r="Q10" s="4"/>
      <c r="R10" s="82" t="s">
        <v>4</v>
      </c>
      <c r="S10" s="8"/>
      <c r="T10" s="10">
        <v>1.5</v>
      </c>
      <c r="U10" s="89" t="s">
        <v>26</v>
      </c>
      <c r="V10" s="2"/>
      <c r="W10" s="2"/>
      <c r="X10" s="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customHeight="1">
      <c r="A11" s="6"/>
      <c r="B11" s="2"/>
      <c r="C11" s="4"/>
      <c r="D11" s="84"/>
      <c r="E11" s="8"/>
      <c r="F11" s="8"/>
      <c r="G11" s="83"/>
      <c r="H11" s="8"/>
      <c r="I11" s="8"/>
      <c r="J11" s="85"/>
      <c r="K11" s="8"/>
      <c r="L11" s="8"/>
      <c r="M11" s="86"/>
      <c r="N11" s="87"/>
      <c r="O11" s="88"/>
      <c r="P11" s="5"/>
      <c r="Q11" s="4"/>
      <c r="S11" s="7"/>
      <c r="T11" s="10">
        <v>2.1</v>
      </c>
      <c r="U11" s="89" t="s">
        <v>27</v>
      </c>
      <c r="V11" s="2"/>
      <c r="W11" s="2"/>
      <c r="X11" s="8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7.5" customHeight="1">
      <c r="A12" s="6"/>
      <c r="B12" s="2"/>
      <c r="C12" s="4"/>
      <c r="D12" s="5"/>
      <c r="E12" s="4"/>
      <c r="F12" s="4"/>
      <c r="G12" s="9"/>
      <c r="H12" s="4"/>
      <c r="I12" s="4"/>
      <c r="J12" s="4"/>
      <c r="K12" s="4"/>
      <c r="L12" s="4"/>
      <c r="M12" s="5"/>
      <c r="N12" s="5"/>
      <c r="O12" s="5"/>
      <c r="P12" s="5"/>
      <c r="Q12" s="4"/>
      <c r="R12" s="5"/>
      <c r="S12" s="5"/>
      <c r="T12" s="5"/>
      <c r="U12" s="4"/>
      <c r="V12" s="2"/>
      <c r="W12" s="2"/>
      <c r="X12" s="8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3:22" ht="16.5" customHeight="1" thickBot="1">
      <c r="C13" s="11"/>
      <c r="D13" s="12" t="s">
        <v>20</v>
      </c>
      <c r="E13" s="13" t="s">
        <v>29</v>
      </c>
      <c r="F13" s="13"/>
      <c r="G13" s="13"/>
      <c r="H13" s="13"/>
      <c r="I13" s="13"/>
      <c r="J13" s="13"/>
      <c r="K13" s="13"/>
      <c r="L13" s="13"/>
      <c r="M13" s="14">
        <v>4643</v>
      </c>
      <c r="N13" s="15"/>
      <c r="O13" s="14"/>
      <c r="P13" s="14"/>
      <c r="Q13" s="16"/>
      <c r="R13" s="15"/>
      <c r="S13" s="15"/>
      <c r="T13" s="17"/>
      <c r="U13" s="18" t="s">
        <v>31</v>
      </c>
      <c r="V13" s="11"/>
    </row>
    <row r="14" spans="3:22" s="19" customFormat="1" ht="16.5" customHeight="1">
      <c r="C14" s="20"/>
      <c r="D14" s="20"/>
      <c r="E14" s="20"/>
      <c r="F14" s="21" t="s">
        <v>5</v>
      </c>
      <c r="G14" s="20"/>
      <c r="H14" s="20"/>
      <c r="I14" s="20"/>
      <c r="J14" s="20"/>
      <c r="K14" s="20"/>
      <c r="L14" s="20"/>
      <c r="M14" s="22" t="s">
        <v>6</v>
      </c>
      <c r="N14" s="23" t="s">
        <v>7</v>
      </c>
      <c r="O14" s="23"/>
      <c r="P14" s="23"/>
      <c r="Q14" s="23" t="s">
        <v>8</v>
      </c>
      <c r="R14" s="23" t="s">
        <v>9</v>
      </c>
      <c r="S14" s="24" t="s">
        <v>10</v>
      </c>
      <c r="T14" s="24" t="s">
        <v>11</v>
      </c>
      <c r="U14" s="25" t="s">
        <v>12</v>
      </c>
      <c r="V14" s="20"/>
    </row>
    <row r="15" spans="3:22" s="19" customFormat="1" ht="16.5" customHeight="1" thickBot="1">
      <c r="C15" s="20"/>
      <c r="D15" s="26"/>
      <c r="E15" s="20"/>
      <c r="G15" s="20"/>
      <c r="H15" s="20"/>
      <c r="I15" s="20"/>
      <c r="J15" s="20"/>
      <c r="K15" s="20"/>
      <c r="L15" s="20"/>
      <c r="M15" s="27"/>
      <c r="N15" s="28" t="s">
        <v>13</v>
      </c>
      <c r="O15" s="28"/>
      <c r="P15" s="28"/>
      <c r="Q15" s="28"/>
      <c r="R15" s="28" t="s">
        <v>15</v>
      </c>
      <c r="S15" s="29"/>
      <c r="T15" s="29" t="s">
        <v>16</v>
      </c>
      <c r="U15" s="30"/>
      <c r="V15" s="20"/>
    </row>
    <row r="16" spans="3:22" s="19" customFormat="1" ht="16.5" customHeight="1" thickBot="1">
      <c r="C16" s="20"/>
      <c r="D16" s="134">
        <v>1</v>
      </c>
      <c r="E16" s="31">
        <v>1</v>
      </c>
      <c r="F16" s="32" t="s">
        <v>28</v>
      </c>
      <c r="G16" s="33"/>
      <c r="H16" s="33"/>
      <c r="I16" s="33"/>
      <c r="J16" s="33"/>
      <c r="K16" s="33"/>
      <c r="L16" s="34"/>
      <c r="M16" s="68">
        <v>1</v>
      </c>
      <c r="N16" s="35">
        <v>0</v>
      </c>
      <c r="O16" s="35"/>
      <c r="P16" s="35">
        <f>ROUNDDOWN((O16*7)/8,2)</f>
        <v>0</v>
      </c>
      <c r="Q16" s="35">
        <v>26</v>
      </c>
      <c r="R16" s="35">
        <v>25</v>
      </c>
      <c r="S16" s="36">
        <f>ROUNDDOWN((((O16*7)/8)+Q16)/R16,2)</f>
        <v>1.04</v>
      </c>
      <c r="T16" s="37">
        <v>5</v>
      </c>
      <c r="U16" s="38" t="str">
        <f>IF(S16&lt;T10,"OG",IF(S16&gt;T11,"PR","MG"))</f>
        <v>OG</v>
      </c>
      <c r="V16" s="20"/>
    </row>
    <row r="17" spans="3:22" s="19" customFormat="1" ht="16.5" customHeight="1" thickBot="1">
      <c r="C17" s="20"/>
      <c r="D17" s="135"/>
      <c r="E17" s="39">
        <v>2</v>
      </c>
      <c r="F17" s="40" t="s">
        <v>30</v>
      </c>
      <c r="G17" s="41"/>
      <c r="H17" s="41"/>
      <c r="I17" s="41"/>
      <c r="J17" s="41"/>
      <c r="K17" s="41"/>
      <c r="L17" s="42"/>
      <c r="M17" s="69">
        <v>2</v>
      </c>
      <c r="N17" s="43">
        <v>2</v>
      </c>
      <c r="O17" s="43"/>
      <c r="P17" s="43">
        <f>ROUNDDOWN((O17*7)/8,2)</f>
        <v>0</v>
      </c>
      <c r="Q17" s="43">
        <v>40</v>
      </c>
      <c r="R17" s="43">
        <v>32</v>
      </c>
      <c r="S17" s="44">
        <f>ROUNDDOWN((((O17*7)/8)+Q17)/R17,2)</f>
        <v>1.25</v>
      </c>
      <c r="T17" s="45">
        <v>9</v>
      </c>
      <c r="U17" s="38" t="str">
        <f>IF(S17&lt;T10,"OG",IF(S17&gt;T11,"PR","MG"))</f>
        <v>OG</v>
      </c>
      <c r="V17" s="20"/>
    </row>
    <row r="18" spans="3:22" s="19" customFormat="1" ht="16.5" customHeight="1" thickBot="1">
      <c r="C18" s="20"/>
      <c r="D18" s="135"/>
      <c r="E18" s="39">
        <v>3</v>
      </c>
      <c r="F18" s="40" t="s">
        <v>30</v>
      </c>
      <c r="G18" s="41"/>
      <c r="H18" s="41"/>
      <c r="I18" s="41"/>
      <c r="J18" s="41"/>
      <c r="K18" s="41"/>
      <c r="L18" s="42"/>
      <c r="M18" s="69">
        <v>4</v>
      </c>
      <c r="N18" s="43">
        <v>2</v>
      </c>
      <c r="O18" s="43"/>
      <c r="P18" s="43">
        <f>ROUNDDOWN((O18*7)/8,2)</f>
        <v>0</v>
      </c>
      <c r="Q18" s="43">
        <v>40</v>
      </c>
      <c r="R18" s="43">
        <v>18</v>
      </c>
      <c r="S18" s="44">
        <f>ROUNDDOWN((((O18*7)/8)+Q18)/R18,2)</f>
        <v>2.22</v>
      </c>
      <c r="T18" s="45">
        <v>11</v>
      </c>
      <c r="U18" s="38" t="str">
        <f>IF(S18&lt;T10,"OG",IF(S18&gt;T11,"PR","MG"))</f>
        <v>PR</v>
      </c>
      <c r="V18" s="20"/>
    </row>
    <row r="19" spans="3:22" s="19" customFormat="1" ht="16.5" customHeight="1" thickBot="1">
      <c r="C19" s="20"/>
      <c r="D19" s="136"/>
      <c r="E19" s="46">
        <v>4</v>
      </c>
      <c r="F19" s="47" t="s">
        <v>28</v>
      </c>
      <c r="G19" s="48"/>
      <c r="H19" s="48"/>
      <c r="I19" s="48"/>
      <c r="J19" s="48"/>
      <c r="K19" s="48"/>
      <c r="L19" s="49"/>
      <c r="M19" s="70">
        <v>6</v>
      </c>
      <c r="N19" s="50">
        <v>2</v>
      </c>
      <c r="O19" s="50"/>
      <c r="P19" s="50">
        <f>ROUNDDOWN((O19*7)/8,2)</f>
        <v>0</v>
      </c>
      <c r="Q19" s="50">
        <v>40</v>
      </c>
      <c r="R19" s="50">
        <v>24</v>
      </c>
      <c r="S19" s="51">
        <f>ROUNDDOWN((((O19*7)/8)+Q19)/R19,2)</f>
        <v>1.66</v>
      </c>
      <c r="T19" s="52">
        <v>7</v>
      </c>
      <c r="U19" s="38" t="str">
        <f>IF(S19&lt;T10,"OG",IF(S19&gt;T11,"PR","MG"))</f>
        <v>MG</v>
      </c>
      <c r="V19" s="20"/>
    </row>
    <row r="20" spans="3:22" s="19" customFormat="1" ht="16.5" customHeight="1" thickBot="1">
      <c r="C20" s="20"/>
      <c r="D20" s="26"/>
      <c r="E20" s="53"/>
      <c r="F20" s="54"/>
      <c r="G20" s="55"/>
      <c r="H20" s="55"/>
      <c r="I20" s="55"/>
      <c r="J20" s="55"/>
      <c r="K20" s="55"/>
      <c r="L20" s="56"/>
      <c r="M20" s="57"/>
      <c r="N20" s="58">
        <f>SUM(N16:N19)</f>
        <v>6</v>
      </c>
      <c r="O20" s="59">
        <f>SUM(O16:O19)</f>
        <v>0</v>
      </c>
      <c r="P20" s="59">
        <f>ROUNDDOWN((O20*7)/8,2)</f>
        <v>0</v>
      </c>
      <c r="Q20" s="59">
        <f>SUM(Q16:Q19)</f>
        <v>146</v>
      </c>
      <c r="R20" s="59">
        <f>SUM(R16:R19)</f>
        <v>99</v>
      </c>
      <c r="S20" s="78">
        <f>ROUNDDOWN((((O20*7)/8)+Q20)/R20,2)</f>
        <v>1.47</v>
      </c>
      <c r="T20" s="61">
        <f>MAX(T16:T19)</f>
        <v>11</v>
      </c>
      <c r="U20" s="133" t="str">
        <f>IF(S20&lt;T10,"OG",IF(S20&gt;T11,"PR","MG"))</f>
        <v>OG</v>
      </c>
      <c r="V20" s="20"/>
    </row>
    <row r="21" spans="3:22" s="19" customFormat="1" ht="7.5" customHeight="1" thickBot="1">
      <c r="C21" s="20"/>
      <c r="D21" s="62"/>
      <c r="E21" s="63"/>
      <c r="F21" s="64"/>
      <c r="G21" s="64"/>
      <c r="H21" s="64"/>
      <c r="I21" s="64"/>
      <c r="J21" s="64"/>
      <c r="K21" s="64"/>
      <c r="L21" s="64"/>
      <c r="M21" s="62"/>
      <c r="N21" s="62"/>
      <c r="O21" s="62"/>
      <c r="P21" s="62"/>
      <c r="Q21" s="62"/>
      <c r="R21" s="62"/>
      <c r="S21" s="62"/>
      <c r="T21" s="62"/>
      <c r="U21" s="65"/>
      <c r="V21" s="20"/>
    </row>
    <row r="22" spans="3:22" s="19" customFormat="1" ht="7.5" customHeight="1">
      <c r="C22" s="20"/>
      <c r="D22" s="66"/>
      <c r="E22" s="53"/>
      <c r="F22" s="55"/>
      <c r="G22" s="55"/>
      <c r="H22" s="55"/>
      <c r="I22" s="55"/>
      <c r="J22" s="55"/>
      <c r="K22" s="55"/>
      <c r="L22" s="55"/>
      <c r="M22" s="66"/>
      <c r="N22" s="66"/>
      <c r="O22" s="66"/>
      <c r="P22" s="66"/>
      <c r="Q22" s="66"/>
      <c r="R22" s="66"/>
      <c r="S22" s="66"/>
      <c r="T22" s="66"/>
      <c r="U22" s="67"/>
      <c r="V22" s="20"/>
    </row>
    <row r="23" spans="3:22" ht="16.5" customHeight="1" thickBot="1">
      <c r="C23" s="11"/>
      <c r="D23" s="12" t="s">
        <v>21</v>
      </c>
      <c r="E23" s="13" t="s">
        <v>28</v>
      </c>
      <c r="F23" s="81"/>
      <c r="G23" s="81"/>
      <c r="H23" s="81"/>
      <c r="I23" s="81"/>
      <c r="J23" s="81"/>
      <c r="K23" s="81"/>
      <c r="L23" s="13"/>
      <c r="M23" s="14">
        <v>4476</v>
      </c>
      <c r="N23" s="15"/>
      <c r="O23" s="14"/>
      <c r="P23" s="14"/>
      <c r="Q23" s="16"/>
      <c r="R23" s="15"/>
      <c r="S23" s="15"/>
      <c r="T23" s="17"/>
      <c r="U23" s="18" t="s">
        <v>32</v>
      </c>
      <c r="V23" s="11"/>
    </row>
    <row r="24" spans="3:22" s="19" customFormat="1" ht="16.5" customHeight="1">
      <c r="C24" s="20"/>
      <c r="D24" s="20"/>
      <c r="E24" s="20"/>
      <c r="F24" s="21" t="s">
        <v>5</v>
      </c>
      <c r="G24" s="20"/>
      <c r="H24" s="20"/>
      <c r="I24" s="20"/>
      <c r="J24" s="20"/>
      <c r="K24" s="20"/>
      <c r="L24" s="20"/>
      <c r="M24" s="22" t="s">
        <v>6</v>
      </c>
      <c r="N24" s="23" t="s">
        <v>7</v>
      </c>
      <c r="O24" s="23"/>
      <c r="P24" s="23"/>
      <c r="Q24" s="23" t="s">
        <v>8</v>
      </c>
      <c r="R24" s="23" t="s">
        <v>9</v>
      </c>
      <c r="S24" s="24" t="s">
        <v>10</v>
      </c>
      <c r="T24" s="24" t="s">
        <v>11</v>
      </c>
      <c r="U24" s="25" t="s">
        <v>12</v>
      </c>
      <c r="V24" s="20"/>
    </row>
    <row r="25" spans="3:22" s="19" customFormat="1" ht="16.5" customHeight="1" thickBot="1">
      <c r="C25" s="20"/>
      <c r="D25" s="26"/>
      <c r="E25" s="20"/>
      <c r="G25" s="20"/>
      <c r="H25" s="20"/>
      <c r="I25" s="20"/>
      <c r="J25" s="20"/>
      <c r="K25" s="20"/>
      <c r="L25" s="20"/>
      <c r="M25" s="27"/>
      <c r="N25" s="28" t="s">
        <v>13</v>
      </c>
      <c r="O25" s="28"/>
      <c r="P25" s="28"/>
      <c r="Q25" s="28"/>
      <c r="R25" s="28" t="s">
        <v>15</v>
      </c>
      <c r="S25" s="29"/>
      <c r="T25" s="29" t="s">
        <v>16</v>
      </c>
      <c r="U25" s="30"/>
      <c r="V25" s="20"/>
    </row>
    <row r="26" spans="3:22" s="19" customFormat="1" ht="16.5" customHeight="1" thickBot="1">
      <c r="C26" s="20"/>
      <c r="D26" s="134">
        <v>2</v>
      </c>
      <c r="E26" s="31">
        <v>1</v>
      </c>
      <c r="F26" s="32" t="s">
        <v>29</v>
      </c>
      <c r="G26" s="33"/>
      <c r="H26" s="33"/>
      <c r="I26" s="33"/>
      <c r="J26" s="33"/>
      <c r="K26" s="33"/>
      <c r="L26" s="34"/>
      <c r="M26" s="68">
        <v>1</v>
      </c>
      <c r="N26" s="35">
        <v>2</v>
      </c>
      <c r="O26" s="35"/>
      <c r="P26" s="35">
        <f>ROUNDDOWN((O26*7)/8,2)</f>
        <v>0</v>
      </c>
      <c r="Q26" s="35">
        <v>40</v>
      </c>
      <c r="R26" s="35">
        <v>25</v>
      </c>
      <c r="S26" s="36">
        <f>ROUNDDOWN((((O26*7)/8)+Q26)/R26,2)</f>
        <v>1.6</v>
      </c>
      <c r="T26" s="37">
        <v>9</v>
      </c>
      <c r="U26" s="38" t="str">
        <f>IF(S26&lt;T10,"OG",IF(S26&gt;T11,"PR","MG"))</f>
        <v>MG</v>
      </c>
      <c r="V26" s="20"/>
    </row>
    <row r="27" spans="3:22" s="19" customFormat="1" ht="16.5" customHeight="1" thickBot="1">
      <c r="C27" s="20"/>
      <c r="D27" s="135"/>
      <c r="E27" s="39">
        <v>2</v>
      </c>
      <c r="F27" s="40" t="s">
        <v>30</v>
      </c>
      <c r="G27" s="41"/>
      <c r="H27" s="41"/>
      <c r="I27" s="41"/>
      <c r="J27" s="41"/>
      <c r="K27" s="41"/>
      <c r="L27" s="42"/>
      <c r="M27" s="69">
        <v>3</v>
      </c>
      <c r="N27" s="43">
        <v>2</v>
      </c>
      <c r="O27" s="43"/>
      <c r="P27" s="43">
        <f>ROUNDDOWN((O27*7)/8,2)</f>
        <v>0</v>
      </c>
      <c r="Q27" s="43">
        <v>40</v>
      </c>
      <c r="R27" s="43">
        <v>41</v>
      </c>
      <c r="S27" s="44">
        <f>ROUNDDOWN((((O27*7)/8)+Q27)/R27,2)</f>
        <v>0.97</v>
      </c>
      <c r="T27" s="45">
        <v>4</v>
      </c>
      <c r="U27" s="38" t="str">
        <f>IF(S27&lt;T10,"OG",IF(S27&gt;T11,"PR","MG"))</f>
        <v>OG</v>
      </c>
      <c r="V27" s="20"/>
    </row>
    <row r="28" spans="3:22" s="19" customFormat="1" ht="16.5" customHeight="1" thickBot="1">
      <c r="C28" s="20"/>
      <c r="D28" s="135"/>
      <c r="E28" s="39">
        <v>3</v>
      </c>
      <c r="F28" s="40" t="s">
        <v>30</v>
      </c>
      <c r="G28" s="41"/>
      <c r="H28" s="41"/>
      <c r="I28" s="41"/>
      <c r="J28" s="41"/>
      <c r="K28" s="41"/>
      <c r="L28" s="42"/>
      <c r="M28" s="69">
        <v>5</v>
      </c>
      <c r="N28" s="43">
        <v>0</v>
      </c>
      <c r="O28" s="43"/>
      <c r="P28" s="43">
        <f>ROUNDDOWN((O28*7)/8,2)</f>
        <v>0</v>
      </c>
      <c r="Q28" s="43">
        <v>32</v>
      </c>
      <c r="R28" s="43">
        <v>24</v>
      </c>
      <c r="S28" s="44">
        <f>ROUNDDOWN((((O28*7)/8)+Q28)/R28,2)</f>
        <v>1.33</v>
      </c>
      <c r="T28" s="45">
        <v>6</v>
      </c>
      <c r="U28" s="38" t="str">
        <f>IF(S28&lt;T10,"OG",IF(S28&gt;T11,"PR","MG"))</f>
        <v>OG</v>
      </c>
      <c r="V28" s="20"/>
    </row>
    <row r="29" spans="3:22" s="19" customFormat="1" ht="16.5" customHeight="1" thickBot="1">
      <c r="C29" s="20"/>
      <c r="D29" s="136"/>
      <c r="E29" s="46">
        <v>4</v>
      </c>
      <c r="F29" s="47" t="s">
        <v>29</v>
      </c>
      <c r="G29" s="48"/>
      <c r="H29" s="48"/>
      <c r="I29" s="48"/>
      <c r="J29" s="48"/>
      <c r="K29" s="48"/>
      <c r="L29" s="49"/>
      <c r="M29" s="70">
        <v>6</v>
      </c>
      <c r="N29" s="50">
        <v>0</v>
      </c>
      <c r="O29" s="50"/>
      <c r="P29" s="50">
        <f>ROUNDDOWN((O29*7)/8,2)</f>
        <v>0</v>
      </c>
      <c r="Q29" s="50">
        <v>32</v>
      </c>
      <c r="R29" s="50">
        <v>24</v>
      </c>
      <c r="S29" s="51">
        <f>ROUNDDOWN((((O29*7)/8)+Q29)/R29,2)</f>
        <v>1.33</v>
      </c>
      <c r="T29" s="52">
        <v>6</v>
      </c>
      <c r="U29" s="38" t="str">
        <f>IF(S29&lt;T10,"OG",IF(S29&gt;T11,"PR","MG"))</f>
        <v>OG</v>
      </c>
      <c r="V29" s="20"/>
    </row>
    <row r="30" spans="3:22" s="19" customFormat="1" ht="17.25" customHeight="1" thickBot="1">
      <c r="C30" s="20"/>
      <c r="D30" s="26"/>
      <c r="E30" s="53"/>
      <c r="F30" s="54"/>
      <c r="G30" s="55"/>
      <c r="H30" s="55"/>
      <c r="I30" s="55"/>
      <c r="J30" s="55"/>
      <c r="K30" s="55"/>
      <c r="L30" s="56"/>
      <c r="M30" s="57"/>
      <c r="N30" s="58">
        <f>SUM(N26:N29)</f>
        <v>4</v>
      </c>
      <c r="O30" s="59">
        <f>SUM(O26:O29)</f>
        <v>0</v>
      </c>
      <c r="P30" s="59">
        <f>ROUNDDOWN((O30*7)/8,2)</f>
        <v>0</v>
      </c>
      <c r="Q30" s="59">
        <f>SUM(Q26:Q29)</f>
        <v>144</v>
      </c>
      <c r="R30" s="59">
        <f>SUM(R26:R29)</f>
        <v>114</v>
      </c>
      <c r="S30" s="78">
        <f>ROUNDDOWN((((O30*7)/8)+Q30)/R30,2)</f>
        <v>1.26</v>
      </c>
      <c r="T30" s="61">
        <f>MAX(T26:T29)</f>
        <v>9</v>
      </c>
      <c r="U30" s="133" t="str">
        <f>IF(S30&lt;T10,"OG",IF(S30&gt;T11,"PR","MG"))</f>
        <v>OG</v>
      </c>
      <c r="V30" s="20"/>
    </row>
    <row r="31" spans="3:22" s="19" customFormat="1" ht="5.25" customHeight="1" thickBot="1">
      <c r="C31" s="20"/>
      <c r="D31" s="62"/>
      <c r="E31" s="63"/>
      <c r="F31" s="64"/>
      <c r="G31" s="64"/>
      <c r="H31" s="64"/>
      <c r="I31" s="64"/>
      <c r="J31" s="64"/>
      <c r="K31" s="64"/>
      <c r="L31" s="64"/>
      <c r="M31" s="62"/>
      <c r="N31" s="62"/>
      <c r="O31" s="62"/>
      <c r="P31" s="62"/>
      <c r="Q31" s="62"/>
      <c r="R31" s="62"/>
      <c r="S31" s="62"/>
      <c r="T31" s="62"/>
      <c r="U31" s="65"/>
      <c r="V31" s="20"/>
    </row>
    <row r="32" spans="3:22" s="19" customFormat="1" ht="5.25" customHeight="1">
      <c r="C32" s="20"/>
      <c r="D32" s="66"/>
      <c r="E32" s="53"/>
      <c r="F32" s="55"/>
      <c r="G32" s="55"/>
      <c r="H32" s="55"/>
      <c r="I32" s="55"/>
      <c r="J32" s="55"/>
      <c r="K32" s="55"/>
      <c r="L32" s="55"/>
      <c r="M32" s="66"/>
      <c r="N32" s="66"/>
      <c r="O32" s="66"/>
      <c r="P32" s="66"/>
      <c r="Q32" s="66"/>
      <c r="R32" s="66"/>
      <c r="S32" s="66"/>
      <c r="T32" s="66"/>
      <c r="U32" s="67"/>
      <c r="V32" s="20"/>
    </row>
    <row r="33" spans="3:22" ht="16.5" customHeight="1" thickBot="1">
      <c r="C33" s="11"/>
      <c r="D33" s="12" t="s">
        <v>22</v>
      </c>
      <c r="E33" s="13" t="s">
        <v>30</v>
      </c>
      <c r="F33" s="13"/>
      <c r="G33" s="13"/>
      <c r="H33" s="13"/>
      <c r="I33" s="13"/>
      <c r="J33" s="13"/>
      <c r="K33" s="13"/>
      <c r="L33" s="13"/>
      <c r="M33" s="14">
        <v>4348</v>
      </c>
      <c r="N33" s="15"/>
      <c r="O33" s="14"/>
      <c r="P33" s="14"/>
      <c r="Q33" s="16"/>
      <c r="R33" s="15"/>
      <c r="S33" s="15"/>
      <c r="T33" s="17"/>
      <c r="U33" s="18" t="s">
        <v>33</v>
      </c>
      <c r="V33" s="11"/>
    </row>
    <row r="34" spans="3:22" s="19" customFormat="1" ht="16.5" customHeight="1">
      <c r="C34" s="20"/>
      <c r="D34" s="20"/>
      <c r="E34" s="20"/>
      <c r="F34" s="21" t="s">
        <v>5</v>
      </c>
      <c r="G34" s="20"/>
      <c r="H34" s="20"/>
      <c r="I34" s="20"/>
      <c r="J34" s="20"/>
      <c r="K34" s="20"/>
      <c r="L34" s="20"/>
      <c r="M34" s="22" t="s">
        <v>6</v>
      </c>
      <c r="N34" s="23" t="s">
        <v>7</v>
      </c>
      <c r="O34" s="23"/>
      <c r="P34" s="23"/>
      <c r="Q34" s="23" t="s">
        <v>8</v>
      </c>
      <c r="R34" s="23" t="s">
        <v>9</v>
      </c>
      <c r="S34" s="24" t="s">
        <v>10</v>
      </c>
      <c r="T34" s="24" t="s">
        <v>11</v>
      </c>
      <c r="U34" s="25" t="s">
        <v>12</v>
      </c>
      <c r="V34" s="20"/>
    </row>
    <row r="35" spans="3:22" s="19" customFormat="1" ht="16.5" customHeight="1" thickBot="1">
      <c r="C35" s="20"/>
      <c r="D35" s="26"/>
      <c r="E35" s="20"/>
      <c r="G35" s="20"/>
      <c r="H35" s="20"/>
      <c r="I35" s="20"/>
      <c r="J35" s="20"/>
      <c r="K35" s="20"/>
      <c r="L35" s="20"/>
      <c r="M35" s="27"/>
      <c r="N35" s="28" t="s">
        <v>13</v>
      </c>
      <c r="O35" s="28"/>
      <c r="P35" s="28"/>
      <c r="Q35" s="28"/>
      <c r="R35" s="28" t="s">
        <v>15</v>
      </c>
      <c r="S35" s="29"/>
      <c r="T35" s="29" t="s">
        <v>16</v>
      </c>
      <c r="U35" s="30"/>
      <c r="V35" s="20"/>
    </row>
    <row r="36" spans="3:22" s="19" customFormat="1" ht="16.5" customHeight="1" thickBot="1">
      <c r="C36" s="20"/>
      <c r="D36" s="134">
        <v>3</v>
      </c>
      <c r="E36" s="31">
        <v>1</v>
      </c>
      <c r="F36" s="32" t="s">
        <v>29</v>
      </c>
      <c r="G36" s="33"/>
      <c r="H36" s="33"/>
      <c r="I36" s="33"/>
      <c r="J36" s="33"/>
      <c r="K36" s="33"/>
      <c r="L36" s="34"/>
      <c r="M36" s="68">
        <v>2</v>
      </c>
      <c r="N36" s="35">
        <v>0</v>
      </c>
      <c r="O36" s="35"/>
      <c r="P36" s="35">
        <f>ROUNDDOWN((O36*7)/8,2)</f>
        <v>0</v>
      </c>
      <c r="Q36" s="35">
        <v>39</v>
      </c>
      <c r="R36" s="35">
        <v>32</v>
      </c>
      <c r="S36" s="36">
        <f>ROUNDDOWN((((O36*7)/8)+Q36)/R36,2)</f>
        <v>1.21</v>
      </c>
      <c r="T36" s="37">
        <v>6</v>
      </c>
      <c r="U36" s="38" t="str">
        <f>IF(S36&lt;T10,"OG",IF(S36&gt;T11,"PR","MG"))</f>
        <v>OG</v>
      </c>
      <c r="V36" s="20"/>
    </row>
    <row r="37" spans="3:22" s="19" customFormat="1" ht="16.5" customHeight="1" thickBot="1">
      <c r="C37" s="20"/>
      <c r="D37" s="135"/>
      <c r="E37" s="39">
        <v>2</v>
      </c>
      <c r="F37" s="40" t="s">
        <v>28</v>
      </c>
      <c r="G37" s="41"/>
      <c r="H37" s="41"/>
      <c r="I37" s="41"/>
      <c r="J37" s="41"/>
      <c r="K37" s="41"/>
      <c r="L37" s="42"/>
      <c r="M37" s="69">
        <v>3</v>
      </c>
      <c r="N37" s="43">
        <v>0</v>
      </c>
      <c r="O37" s="43"/>
      <c r="P37" s="43">
        <f>ROUNDDOWN((O37*7)/8,2)</f>
        <v>0</v>
      </c>
      <c r="Q37" s="43">
        <v>31</v>
      </c>
      <c r="R37" s="43">
        <v>41</v>
      </c>
      <c r="S37" s="44">
        <f>ROUNDDOWN((((O37*7)/8)+Q37)/R37,2)</f>
        <v>0.75</v>
      </c>
      <c r="T37" s="45">
        <v>9</v>
      </c>
      <c r="U37" s="38" t="str">
        <f>IF(S37&lt;T10,"OG",IF(S37&gt;T11,"PR","MG"))</f>
        <v>OG</v>
      </c>
      <c r="V37" s="20"/>
    </row>
    <row r="38" spans="3:22" s="19" customFormat="1" ht="16.5" customHeight="1" thickBot="1">
      <c r="C38" s="20"/>
      <c r="D38" s="135"/>
      <c r="E38" s="39">
        <v>3</v>
      </c>
      <c r="F38" s="40" t="s">
        <v>29</v>
      </c>
      <c r="G38" s="41"/>
      <c r="H38" s="41"/>
      <c r="I38" s="41"/>
      <c r="J38" s="41"/>
      <c r="K38" s="41"/>
      <c r="L38" s="42"/>
      <c r="M38" s="69">
        <v>4</v>
      </c>
      <c r="N38" s="43">
        <v>0</v>
      </c>
      <c r="O38" s="43"/>
      <c r="P38" s="43">
        <f>ROUNDDOWN((O38*7)/8,2)</f>
        <v>0</v>
      </c>
      <c r="Q38" s="43">
        <v>14</v>
      </c>
      <c r="R38" s="43">
        <v>18</v>
      </c>
      <c r="S38" s="44">
        <f>ROUNDDOWN((((O38*7)/8)+Q38)/R38,2)</f>
        <v>0.77</v>
      </c>
      <c r="T38" s="45">
        <v>6</v>
      </c>
      <c r="U38" s="38" t="str">
        <f>IF(S38&lt;T10,"OG",IF(S38&gt;T11,"PR","MG"))</f>
        <v>OG</v>
      </c>
      <c r="V38" s="20"/>
    </row>
    <row r="39" spans="3:22" s="19" customFormat="1" ht="16.5" customHeight="1" thickBot="1">
      <c r="C39" s="20"/>
      <c r="D39" s="136"/>
      <c r="E39" s="46">
        <v>4</v>
      </c>
      <c r="F39" s="47" t="s">
        <v>28</v>
      </c>
      <c r="G39" s="48"/>
      <c r="H39" s="48"/>
      <c r="I39" s="48"/>
      <c r="J39" s="48"/>
      <c r="K39" s="48"/>
      <c r="L39" s="49"/>
      <c r="M39" s="70">
        <v>5</v>
      </c>
      <c r="N39" s="50">
        <v>2</v>
      </c>
      <c r="O39" s="50"/>
      <c r="P39" s="50">
        <f>ROUNDDOWN((O39*7)/8,2)</f>
        <v>0</v>
      </c>
      <c r="Q39" s="50">
        <v>40</v>
      </c>
      <c r="R39" s="50">
        <v>31</v>
      </c>
      <c r="S39" s="51">
        <f>ROUNDDOWN((((O39*7)/8)+Q39)/R39,2)</f>
        <v>1.29</v>
      </c>
      <c r="T39" s="52">
        <v>7</v>
      </c>
      <c r="U39" s="38" t="str">
        <f>IF(S39&lt;T10,"OG",IF(S39&gt;T11,"PR","MG"))</f>
        <v>OG</v>
      </c>
      <c r="V39" s="20"/>
    </row>
    <row r="40" spans="3:22" s="19" customFormat="1" ht="16.5" customHeight="1" thickBot="1">
      <c r="C40" s="20"/>
      <c r="D40" s="26"/>
      <c r="E40" s="53"/>
      <c r="F40" s="54"/>
      <c r="G40" s="55"/>
      <c r="H40" s="55"/>
      <c r="I40" s="55"/>
      <c r="J40" s="55"/>
      <c r="K40" s="55"/>
      <c r="L40" s="56"/>
      <c r="M40" s="57"/>
      <c r="N40" s="58">
        <f>SUM(N36:N39)</f>
        <v>2</v>
      </c>
      <c r="O40" s="59">
        <f>SUM(O36:O39)</f>
        <v>0</v>
      </c>
      <c r="P40" s="59">
        <f>ROUNDDOWN((O40*7)/8,2)</f>
        <v>0</v>
      </c>
      <c r="Q40" s="59">
        <f>SUM(Q36:Q39)</f>
        <v>124</v>
      </c>
      <c r="R40" s="59">
        <f>SUM(R36:R39)</f>
        <v>122</v>
      </c>
      <c r="S40" s="60">
        <f>ROUNDDOWN((((O40*7)/8)+Q40)/R40,2)</f>
        <v>1.01</v>
      </c>
      <c r="T40" s="61">
        <f>MAX(T36:T39)</f>
        <v>9</v>
      </c>
      <c r="U40" s="133" t="str">
        <f>IF(S40&lt;T10,"OG",IF(S40&gt;T11,"PR","MG"))</f>
        <v>OG</v>
      </c>
      <c r="V40" s="20"/>
    </row>
    <row r="41" spans="3:22" s="19" customFormat="1" ht="5.25" customHeight="1" thickBot="1">
      <c r="C41" s="20"/>
      <c r="D41" s="62"/>
      <c r="E41" s="63"/>
      <c r="F41" s="79"/>
      <c r="G41" s="64"/>
      <c r="H41" s="64"/>
      <c r="I41" s="64"/>
      <c r="J41" s="64"/>
      <c r="K41" s="64"/>
      <c r="L41" s="80"/>
      <c r="M41" s="71"/>
      <c r="N41" s="71"/>
      <c r="O41" s="71"/>
      <c r="P41" s="71"/>
      <c r="Q41" s="71"/>
      <c r="R41" s="71"/>
      <c r="S41" s="72"/>
      <c r="T41" s="71"/>
      <c r="U41" s="71"/>
      <c r="V41" s="20"/>
    </row>
    <row r="42" spans="3:22" s="19" customFormat="1" ht="6.75" customHeight="1">
      <c r="C42" s="20"/>
      <c r="D42" s="66"/>
      <c r="E42" s="53"/>
      <c r="F42" s="55"/>
      <c r="G42" s="55"/>
      <c r="H42" s="55"/>
      <c r="I42" s="55"/>
      <c r="J42" s="55"/>
      <c r="K42" s="55"/>
      <c r="L42" s="55"/>
      <c r="M42" s="66"/>
      <c r="N42" s="66"/>
      <c r="O42" s="66"/>
      <c r="P42" s="66"/>
      <c r="Q42" s="66"/>
      <c r="R42" s="66"/>
      <c r="S42" s="66"/>
      <c r="T42" s="66"/>
      <c r="U42" s="67"/>
      <c r="V42" s="20"/>
    </row>
    <row r="43" spans="1:23" s="19" customFormat="1" ht="16.5" customHeight="1" thickBot="1">
      <c r="A43"/>
      <c r="B43"/>
      <c r="C43" s="11"/>
      <c r="D43" s="12" t="s">
        <v>23</v>
      </c>
      <c r="E43" s="13"/>
      <c r="F43" s="13"/>
      <c r="G43" s="13"/>
      <c r="H43" s="13"/>
      <c r="I43" s="13"/>
      <c r="J43" s="13"/>
      <c r="K43" s="13"/>
      <c r="L43" s="13"/>
      <c r="M43" s="14"/>
      <c r="N43" s="15"/>
      <c r="O43" s="14"/>
      <c r="P43" s="14"/>
      <c r="Q43" s="16"/>
      <c r="R43" s="15"/>
      <c r="S43" s="15"/>
      <c r="T43" s="17"/>
      <c r="U43" s="18"/>
      <c r="V43" s="11"/>
      <c r="W43"/>
    </row>
    <row r="44" spans="3:22" s="19" customFormat="1" ht="16.5" customHeight="1">
      <c r="C44" s="20"/>
      <c r="D44" s="20"/>
      <c r="E44" s="20"/>
      <c r="F44" s="21" t="s">
        <v>5</v>
      </c>
      <c r="G44" s="20"/>
      <c r="H44" s="20"/>
      <c r="I44" s="20"/>
      <c r="J44" s="20"/>
      <c r="K44" s="20"/>
      <c r="L44" s="20"/>
      <c r="M44" s="22" t="s">
        <v>6</v>
      </c>
      <c r="N44" s="23" t="s">
        <v>7</v>
      </c>
      <c r="O44" s="23"/>
      <c r="P44" s="23"/>
      <c r="Q44" s="23" t="s">
        <v>8</v>
      </c>
      <c r="R44" s="23" t="s">
        <v>9</v>
      </c>
      <c r="S44" s="24" t="s">
        <v>10</v>
      </c>
      <c r="T44" s="24" t="s">
        <v>11</v>
      </c>
      <c r="U44" s="25" t="s">
        <v>12</v>
      </c>
      <c r="V44" s="20"/>
    </row>
    <row r="45" spans="3:22" s="19" customFormat="1" ht="16.5" customHeight="1" thickBot="1">
      <c r="C45" s="20"/>
      <c r="D45" s="26"/>
      <c r="E45" s="20"/>
      <c r="G45" s="20"/>
      <c r="H45" s="20"/>
      <c r="I45" s="20"/>
      <c r="J45" s="20"/>
      <c r="K45" s="20"/>
      <c r="L45" s="20"/>
      <c r="M45" s="27"/>
      <c r="N45" s="28" t="s">
        <v>13</v>
      </c>
      <c r="O45" s="28"/>
      <c r="P45" s="28"/>
      <c r="Q45" s="28" t="s">
        <v>14</v>
      </c>
      <c r="R45" s="28" t="s">
        <v>15</v>
      </c>
      <c r="S45" s="29"/>
      <c r="T45" s="29" t="s">
        <v>16</v>
      </c>
      <c r="U45" s="30"/>
      <c r="V45" s="20"/>
    </row>
    <row r="46" spans="3:22" s="19" customFormat="1" ht="16.5" customHeight="1" thickBot="1">
      <c r="C46" s="20"/>
      <c r="D46" s="134"/>
      <c r="E46" s="31">
        <v>1</v>
      </c>
      <c r="F46" s="32"/>
      <c r="G46" s="33"/>
      <c r="H46" s="33"/>
      <c r="I46" s="33"/>
      <c r="J46" s="33"/>
      <c r="K46" s="33"/>
      <c r="L46" s="34"/>
      <c r="M46" s="68"/>
      <c r="N46" s="35"/>
      <c r="O46" s="35"/>
      <c r="P46" s="35">
        <f>ROUNDDOWN((O46*7)/8,2)</f>
        <v>0</v>
      </c>
      <c r="Q46" s="35"/>
      <c r="R46" s="35"/>
      <c r="S46" s="36" t="e">
        <f>ROUNDDOWN((((O46*7)/8)+Q46)/R46,2)</f>
        <v>#DIV/0!</v>
      </c>
      <c r="T46" s="37"/>
      <c r="U46" s="38" t="e">
        <f>IF(S46&lt;T10,"OG",IF(S46&gt;T11,"PR","MG"))</f>
        <v>#DIV/0!</v>
      </c>
      <c r="V46" s="20"/>
    </row>
    <row r="47" spans="3:22" s="19" customFormat="1" ht="16.5" customHeight="1" thickBot="1">
      <c r="C47" s="20"/>
      <c r="D47" s="135"/>
      <c r="E47" s="39">
        <v>2</v>
      </c>
      <c r="F47" s="40"/>
      <c r="G47" s="41"/>
      <c r="H47" s="41"/>
      <c r="I47" s="41"/>
      <c r="J47" s="41"/>
      <c r="K47" s="41"/>
      <c r="L47" s="42"/>
      <c r="M47" s="69"/>
      <c r="N47" s="43"/>
      <c r="O47" s="43"/>
      <c r="P47" s="43">
        <f>ROUNDDOWN((O47*7)/8,2)</f>
        <v>0</v>
      </c>
      <c r="Q47" s="43"/>
      <c r="R47" s="43"/>
      <c r="S47" s="44" t="e">
        <f>ROUNDDOWN((((O47*7)/8)+Q47)/R47,2)</f>
        <v>#DIV/0!</v>
      </c>
      <c r="T47" s="45"/>
      <c r="U47" s="38" t="e">
        <f>IF(S47&lt;T10,"OG",IF(S47&gt;T11,"PR","MG"))</f>
        <v>#DIV/0!</v>
      </c>
      <c r="V47" s="20"/>
    </row>
    <row r="48" spans="3:22" s="19" customFormat="1" ht="16.5" customHeight="1" thickBot="1">
      <c r="C48" s="20"/>
      <c r="D48" s="135"/>
      <c r="E48" s="39">
        <v>3</v>
      </c>
      <c r="F48" s="40"/>
      <c r="G48" s="41"/>
      <c r="H48" s="41"/>
      <c r="I48" s="41"/>
      <c r="J48" s="41"/>
      <c r="K48" s="41"/>
      <c r="L48" s="42"/>
      <c r="M48" s="69"/>
      <c r="N48" s="43"/>
      <c r="O48" s="43"/>
      <c r="P48" s="43">
        <f>ROUNDDOWN((O48*7)/8,2)</f>
        <v>0</v>
      </c>
      <c r="Q48" s="43"/>
      <c r="R48" s="43"/>
      <c r="S48" s="44" t="e">
        <f>ROUNDDOWN((((O48*7)/8)+Q48)/R48,2)</f>
        <v>#DIV/0!</v>
      </c>
      <c r="T48" s="45"/>
      <c r="U48" s="38" t="e">
        <f>IF(S48&lt;T10,"OG",IF(S48&gt;T11,"PR","MG"))</f>
        <v>#DIV/0!</v>
      </c>
      <c r="V48" s="20"/>
    </row>
    <row r="49" spans="3:22" s="19" customFormat="1" ht="16.5" customHeight="1" thickBot="1">
      <c r="C49" s="20"/>
      <c r="D49" s="136"/>
      <c r="E49" s="46">
        <v>4</v>
      </c>
      <c r="F49" s="47"/>
      <c r="G49" s="48"/>
      <c r="H49" s="48"/>
      <c r="I49" s="48"/>
      <c r="J49" s="48"/>
      <c r="K49" s="48"/>
      <c r="L49" s="49"/>
      <c r="M49" s="70"/>
      <c r="N49" s="50"/>
      <c r="O49" s="50"/>
      <c r="P49" s="50">
        <f>ROUNDDOWN((O49*7)/8,2)</f>
        <v>0</v>
      </c>
      <c r="Q49" s="50"/>
      <c r="R49" s="50"/>
      <c r="S49" s="51" t="e">
        <f>ROUNDDOWN((((O49*7)/8)+Q49)/R49,2)</f>
        <v>#DIV/0!</v>
      </c>
      <c r="T49" s="52"/>
      <c r="U49" s="38" t="e">
        <f>IF(S49&lt;T10,"OG",IF(S49&gt;T11,"PR","MG"))</f>
        <v>#DIV/0!</v>
      </c>
      <c r="V49" s="20"/>
    </row>
    <row r="50" spans="3:22" s="19" customFormat="1" ht="16.5" customHeight="1" thickBot="1">
      <c r="C50" s="20"/>
      <c r="D50" s="26"/>
      <c r="E50" s="53"/>
      <c r="F50" s="54"/>
      <c r="G50" s="55"/>
      <c r="H50" s="55"/>
      <c r="I50" s="55"/>
      <c r="J50" s="55"/>
      <c r="K50" s="55"/>
      <c r="L50" s="56"/>
      <c r="M50" s="57"/>
      <c r="N50" s="58">
        <f>SUM(N46:N49)</f>
        <v>0</v>
      </c>
      <c r="O50" s="59">
        <f>SUM(O46:O49)</f>
        <v>0</v>
      </c>
      <c r="P50" s="59">
        <f>ROUNDDOWN((O50*7)/8,2)</f>
        <v>0</v>
      </c>
      <c r="Q50" s="59">
        <f>SUM(Q46:Q49)</f>
        <v>0</v>
      </c>
      <c r="R50" s="59">
        <f>SUM(R46:R49)</f>
        <v>0</v>
      </c>
      <c r="S50" s="60" t="e">
        <f>ROUNDDOWN((((O50*7)/8)+Q50)/R50,2)</f>
        <v>#DIV/0!</v>
      </c>
      <c r="T50" s="61">
        <f>MAX(T46:T49)</f>
        <v>0</v>
      </c>
      <c r="U50" s="38" t="e">
        <f>IF(S50&lt;T10,"OG",IF(S50&gt;T11,"PR","MG"))</f>
        <v>#DIV/0!</v>
      </c>
      <c r="V50" s="20"/>
    </row>
    <row r="51" spans="3:22" s="19" customFormat="1" ht="16.5" customHeight="1" thickBot="1">
      <c r="C51" s="20"/>
      <c r="D51" s="26"/>
      <c r="E51" s="53"/>
      <c r="F51" s="54"/>
      <c r="G51" s="55"/>
      <c r="H51" s="55"/>
      <c r="I51" s="55"/>
      <c r="J51" s="55"/>
      <c r="K51" s="55"/>
      <c r="L51" s="56"/>
      <c r="M51" s="57"/>
      <c r="N51" s="71"/>
      <c r="O51" s="71"/>
      <c r="P51" s="71"/>
      <c r="Q51" s="71"/>
      <c r="R51" s="71"/>
      <c r="S51" s="72"/>
      <c r="T51" s="71"/>
      <c r="U51" s="71"/>
      <c r="V51" s="20"/>
    </row>
    <row r="52" spans="3:22" s="19" customFormat="1" ht="5.25" customHeight="1" thickBot="1">
      <c r="C52" s="20"/>
      <c r="D52" s="62"/>
      <c r="E52" s="63"/>
      <c r="F52" s="64"/>
      <c r="G52" s="64"/>
      <c r="H52" s="64"/>
      <c r="I52" s="64"/>
      <c r="J52" s="64"/>
      <c r="K52" s="64"/>
      <c r="L52" s="64"/>
      <c r="M52" s="62"/>
      <c r="N52" s="62"/>
      <c r="O52" s="62"/>
      <c r="P52" s="62"/>
      <c r="Q52" s="62"/>
      <c r="R52" s="62"/>
      <c r="S52" s="62"/>
      <c r="T52" s="62"/>
      <c r="U52" s="65"/>
      <c r="V52" s="20"/>
    </row>
    <row r="53" spans="3:22" s="19" customFormat="1" ht="5.25" customHeight="1">
      <c r="C53" s="20"/>
      <c r="D53" s="66"/>
      <c r="E53" s="53"/>
      <c r="F53" s="55"/>
      <c r="G53" s="55"/>
      <c r="H53" s="55"/>
      <c r="I53" s="55"/>
      <c r="J53" s="55"/>
      <c r="K53" s="55"/>
      <c r="L53" s="55"/>
      <c r="M53" s="66"/>
      <c r="N53" s="66"/>
      <c r="O53" s="66"/>
      <c r="P53" s="66"/>
      <c r="Q53" s="66"/>
      <c r="R53" s="66"/>
      <c r="S53" s="66"/>
      <c r="T53" s="66"/>
      <c r="U53" s="67"/>
      <c r="V53" s="20"/>
    </row>
    <row r="54" spans="3:22" ht="16.5" customHeight="1" thickBot="1">
      <c r="C54" s="11"/>
      <c r="D54" s="12" t="s">
        <v>24</v>
      </c>
      <c r="E54" s="13"/>
      <c r="F54" s="13"/>
      <c r="G54" s="13"/>
      <c r="H54" s="13"/>
      <c r="I54" s="13"/>
      <c r="J54" s="13"/>
      <c r="K54" s="13"/>
      <c r="L54" s="13"/>
      <c r="M54" s="14"/>
      <c r="N54" s="15"/>
      <c r="O54" s="14"/>
      <c r="P54" s="14"/>
      <c r="Q54" s="16"/>
      <c r="R54" s="15"/>
      <c r="S54" s="15"/>
      <c r="T54" s="17"/>
      <c r="U54" s="18"/>
      <c r="V54" s="11"/>
    </row>
    <row r="55" spans="3:22" s="19" customFormat="1" ht="16.5" customHeight="1">
      <c r="C55" s="20"/>
      <c r="D55" s="20"/>
      <c r="E55" s="20"/>
      <c r="F55" s="21" t="s">
        <v>5</v>
      </c>
      <c r="G55" s="20"/>
      <c r="H55" s="20"/>
      <c r="I55" s="20"/>
      <c r="J55" s="20"/>
      <c r="K55" s="20"/>
      <c r="L55" s="20"/>
      <c r="M55" s="22" t="s">
        <v>6</v>
      </c>
      <c r="N55" s="23" t="s">
        <v>7</v>
      </c>
      <c r="O55" s="23"/>
      <c r="P55" s="23"/>
      <c r="Q55" s="23" t="s">
        <v>8</v>
      </c>
      <c r="R55" s="23" t="s">
        <v>9</v>
      </c>
      <c r="S55" s="24" t="s">
        <v>10</v>
      </c>
      <c r="T55" s="24" t="s">
        <v>11</v>
      </c>
      <c r="U55" s="25" t="s">
        <v>12</v>
      </c>
      <c r="V55" s="20"/>
    </row>
    <row r="56" spans="3:22" s="19" customFormat="1" ht="16.5" customHeight="1" thickBot="1">
      <c r="C56" s="20"/>
      <c r="D56" s="26"/>
      <c r="E56" s="20"/>
      <c r="G56" s="20"/>
      <c r="H56" s="20"/>
      <c r="I56" s="20"/>
      <c r="J56" s="20"/>
      <c r="K56" s="20"/>
      <c r="L56" s="20"/>
      <c r="M56" s="27"/>
      <c r="N56" s="28" t="s">
        <v>13</v>
      </c>
      <c r="O56" s="28"/>
      <c r="P56" s="28"/>
      <c r="Q56" s="28"/>
      <c r="R56" s="28" t="s">
        <v>15</v>
      </c>
      <c r="S56" s="29"/>
      <c r="T56" s="29" t="s">
        <v>16</v>
      </c>
      <c r="U56" s="30"/>
      <c r="V56" s="20"/>
    </row>
    <row r="57" spans="3:22" s="19" customFormat="1" ht="16.5" customHeight="1" thickBot="1">
      <c r="C57" s="20"/>
      <c r="D57" s="134"/>
      <c r="E57" s="31">
        <v>1</v>
      </c>
      <c r="F57" s="32"/>
      <c r="G57" s="33"/>
      <c r="H57" s="33"/>
      <c r="I57" s="33"/>
      <c r="J57" s="33"/>
      <c r="K57" s="33"/>
      <c r="L57" s="34"/>
      <c r="M57" s="68"/>
      <c r="N57" s="35"/>
      <c r="O57" s="35"/>
      <c r="P57" s="35">
        <f>ROUNDDOWN((O57*7)/8,2)</f>
        <v>0</v>
      </c>
      <c r="Q57" s="35"/>
      <c r="R57" s="35"/>
      <c r="S57" s="36" t="e">
        <f>ROUNDDOWN((((O57*7)/8)+Q57)/R57,2)</f>
        <v>#DIV/0!</v>
      </c>
      <c r="T57" s="37"/>
      <c r="U57" s="38" t="e">
        <f>IF(S57&lt;T10,"OG",IF(S57&gt;T11,"PR","MG"))</f>
        <v>#DIV/0!</v>
      </c>
      <c r="V57" s="20"/>
    </row>
    <row r="58" spans="3:22" s="19" customFormat="1" ht="16.5" customHeight="1" thickBot="1">
      <c r="C58" s="20"/>
      <c r="D58" s="135"/>
      <c r="E58" s="39">
        <v>2</v>
      </c>
      <c r="F58" s="40"/>
      <c r="G58" s="41"/>
      <c r="H58" s="41"/>
      <c r="I58" s="41"/>
      <c r="J58" s="41"/>
      <c r="K58" s="41"/>
      <c r="L58" s="42"/>
      <c r="M58" s="69"/>
      <c r="N58" s="43"/>
      <c r="O58" s="43"/>
      <c r="P58" s="43">
        <f>ROUNDDOWN((O58*7)/8,2)</f>
        <v>0</v>
      </c>
      <c r="Q58" s="43"/>
      <c r="R58" s="43"/>
      <c r="S58" s="44" t="e">
        <f>ROUNDDOWN((((O58*7)/8)+Q58)/R58,2)</f>
        <v>#DIV/0!</v>
      </c>
      <c r="T58" s="45"/>
      <c r="U58" s="38" t="e">
        <f>IF(S58&lt;T10,"OG",IF(S58&gt;T11,"PR","MG"))</f>
        <v>#DIV/0!</v>
      </c>
      <c r="V58" s="20"/>
    </row>
    <row r="59" spans="3:22" s="19" customFormat="1" ht="16.5" customHeight="1" thickBot="1">
      <c r="C59" s="20"/>
      <c r="D59" s="135"/>
      <c r="E59" s="39">
        <v>3</v>
      </c>
      <c r="F59" s="40"/>
      <c r="G59" s="41"/>
      <c r="H59" s="41"/>
      <c r="I59" s="41"/>
      <c r="J59" s="41"/>
      <c r="K59" s="41"/>
      <c r="L59" s="42"/>
      <c r="M59" s="69"/>
      <c r="N59" s="43"/>
      <c r="O59" s="43"/>
      <c r="P59" s="43">
        <f>ROUNDDOWN((O59*7)/8,2)</f>
        <v>0</v>
      </c>
      <c r="Q59" s="43"/>
      <c r="R59" s="43"/>
      <c r="S59" s="44" t="e">
        <f>ROUNDDOWN((((O59*7)/8)+Q59)/R59,2)</f>
        <v>#DIV/0!</v>
      </c>
      <c r="T59" s="45"/>
      <c r="U59" s="38" t="e">
        <f>IF(S59&lt;T10,"OG",IF(S59&gt;T11,"PR","MG"))</f>
        <v>#DIV/0!</v>
      </c>
      <c r="V59" s="20"/>
    </row>
    <row r="60" spans="3:22" s="19" customFormat="1" ht="16.5" customHeight="1" thickBot="1">
      <c r="C60" s="20"/>
      <c r="D60" s="136"/>
      <c r="E60" s="46">
        <v>4</v>
      </c>
      <c r="F60" s="47"/>
      <c r="G60" s="48"/>
      <c r="H60" s="48"/>
      <c r="I60" s="48"/>
      <c r="J60" s="48"/>
      <c r="K60" s="48"/>
      <c r="L60" s="49"/>
      <c r="M60" s="70"/>
      <c r="N60" s="50"/>
      <c r="O60" s="50"/>
      <c r="P60" s="50">
        <f>ROUNDDOWN((O60*7)/8,2)</f>
        <v>0</v>
      </c>
      <c r="Q60" s="50"/>
      <c r="R60" s="50"/>
      <c r="S60" s="51" t="e">
        <f>ROUNDDOWN((((O60*7)/8)+Q60)/R60,2)</f>
        <v>#DIV/0!</v>
      </c>
      <c r="T60" s="52"/>
      <c r="U60" s="38" t="e">
        <f>IF(S60&lt;T10,"OG",IF(S60&gt;T11,"PR","MG"))</f>
        <v>#DIV/0!</v>
      </c>
      <c r="V60" s="20"/>
    </row>
    <row r="61" spans="3:22" s="19" customFormat="1" ht="16.5" customHeight="1" thickBot="1">
      <c r="C61" s="20"/>
      <c r="D61" s="26"/>
      <c r="E61" s="53"/>
      <c r="F61" s="54"/>
      <c r="G61" s="55"/>
      <c r="H61" s="55"/>
      <c r="I61" s="55"/>
      <c r="J61" s="55"/>
      <c r="K61" s="55"/>
      <c r="L61" s="56"/>
      <c r="M61" s="57"/>
      <c r="N61" s="58">
        <f>SUM(N57:N60)</f>
        <v>0</v>
      </c>
      <c r="O61" s="59">
        <f>SUM(O57:O60)</f>
        <v>0</v>
      </c>
      <c r="P61" s="59">
        <f>ROUNDDOWN((O61*7)/8,2)</f>
        <v>0</v>
      </c>
      <c r="Q61" s="59">
        <f>SUM(Q57:Q60)</f>
        <v>0</v>
      </c>
      <c r="R61" s="59">
        <f>SUM(R57:R60)</f>
        <v>0</v>
      </c>
      <c r="S61" s="60" t="e">
        <f>ROUNDDOWN((((O61*7)/8)+Q61)/R61,2)</f>
        <v>#DIV/0!</v>
      </c>
      <c r="T61" s="61">
        <f>MAX(T57:T60)</f>
        <v>0</v>
      </c>
      <c r="U61" s="38" t="e">
        <f>IF(S61&lt;T10,"OG",IF(S61&gt;T11,"PR","MG"))</f>
        <v>#DIV/0!</v>
      </c>
      <c r="V61" s="20"/>
    </row>
    <row r="62" spans="3:22" s="19" customFormat="1" ht="4.5" customHeight="1" thickBot="1">
      <c r="C62" s="20"/>
      <c r="D62" s="62"/>
      <c r="E62" s="63"/>
      <c r="F62" s="64"/>
      <c r="G62" s="64"/>
      <c r="H62" s="64"/>
      <c r="I62" s="64"/>
      <c r="J62" s="64"/>
      <c r="K62" s="64"/>
      <c r="L62" s="64"/>
      <c r="M62" s="62"/>
      <c r="N62" s="62"/>
      <c r="O62" s="62"/>
      <c r="P62" s="62"/>
      <c r="Q62" s="62"/>
      <c r="R62" s="62"/>
      <c r="S62" s="62"/>
      <c r="T62" s="62"/>
      <c r="U62" s="65"/>
      <c r="V62" s="20"/>
    </row>
    <row r="63" spans="3:22" s="19" customFormat="1" ht="6.75" customHeight="1">
      <c r="C63" s="20"/>
      <c r="D63" s="66"/>
      <c r="E63" s="53"/>
      <c r="F63" s="55"/>
      <c r="G63" s="55"/>
      <c r="H63" s="55"/>
      <c r="I63" s="55"/>
      <c r="J63" s="55"/>
      <c r="K63" s="55"/>
      <c r="L63" s="55"/>
      <c r="M63" s="66"/>
      <c r="N63" s="66"/>
      <c r="O63" s="66"/>
      <c r="P63" s="66"/>
      <c r="Q63" s="66"/>
      <c r="R63" s="66"/>
      <c r="S63" s="66"/>
      <c r="T63" s="66"/>
      <c r="U63" s="67"/>
      <c r="V63" s="20"/>
    </row>
    <row r="64" spans="3:22" s="19" customFormat="1" ht="16.5" customHeight="1" thickBot="1">
      <c r="C64" s="20"/>
      <c r="D64" s="12" t="s">
        <v>25</v>
      </c>
      <c r="E64" s="13"/>
      <c r="F64" s="13"/>
      <c r="G64" s="13"/>
      <c r="H64" s="13"/>
      <c r="I64" s="13"/>
      <c r="J64" s="13"/>
      <c r="K64" s="13"/>
      <c r="L64" s="13"/>
      <c r="M64" s="14"/>
      <c r="N64" s="15"/>
      <c r="O64" s="14"/>
      <c r="P64" s="14"/>
      <c r="Q64" s="16"/>
      <c r="R64" s="15"/>
      <c r="S64" s="15"/>
      <c r="T64" s="17"/>
      <c r="U64" s="18"/>
      <c r="V64" s="20"/>
    </row>
    <row r="65" spans="3:22" s="19" customFormat="1" ht="16.5" customHeight="1">
      <c r="C65" s="20"/>
      <c r="D65" s="20"/>
      <c r="E65" s="20"/>
      <c r="F65" s="21" t="s">
        <v>5</v>
      </c>
      <c r="G65" s="20"/>
      <c r="H65" s="20"/>
      <c r="I65" s="20"/>
      <c r="J65" s="20"/>
      <c r="K65" s="20"/>
      <c r="L65" s="20"/>
      <c r="M65" s="22" t="s">
        <v>6</v>
      </c>
      <c r="N65" s="23" t="s">
        <v>7</v>
      </c>
      <c r="O65" s="23"/>
      <c r="P65" s="23"/>
      <c r="Q65" s="23" t="s">
        <v>8</v>
      </c>
      <c r="R65" s="23" t="s">
        <v>9</v>
      </c>
      <c r="S65" s="24" t="s">
        <v>10</v>
      </c>
      <c r="T65" s="24" t="s">
        <v>11</v>
      </c>
      <c r="U65" s="25" t="s">
        <v>12</v>
      </c>
      <c r="V65" s="20"/>
    </row>
    <row r="66" spans="3:22" s="19" customFormat="1" ht="16.5" customHeight="1" thickBot="1">
      <c r="C66" s="20"/>
      <c r="D66" s="26"/>
      <c r="E66" s="20"/>
      <c r="G66" s="20"/>
      <c r="H66" s="20"/>
      <c r="I66" s="20"/>
      <c r="J66" s="20"/>
      <c r="K66" s="20"/>
      <c r="L66" s="20"/>
      <c r="M66" s="27"/>
      <c r="N66" s="28" t="s">
        <v>13</v>
      </c>
      <c r="O66" s="28"/>
      <c r="P66" s="28"/>
      <c r="Q66" s="28"/>
      <c r="R66" s="28" t="s">
        <v>15</v>
      </c>
      <c r="S66" s="29"/>
      <c r="T66" s="29" t="s">
        <v>16</v>
      </c>
      <c r="U66" s="30"/>
      <c r="V66" s="20"/>
    </row>
    <row r="67" spans="3:22" s="19" customFormat="1" ht="16.5" customHeight="1" thickBot="1">
      <c r="C67" s="20"/>
      <c r="D67" s="134"/>
      <c r="E67" s="31">
        <v>1</v>
      </c>
      <c r="F67" s="32"/>
      <c r="G67" s="33"/>
      <c r="H67" s="33"/>
      <c r="I67" s="33"/>
      <c r="J67" s="33"/>
      <c r="K67" s="33"/>
      <c r="L67" s="34"/>
      <c r="M67" s="68"/>
      <c r="N67" s="35"/>
      <c r="O67" s="35"/>
      <c r="P67" s="35">
        <f>ROUNDDOWN((O67*7)/8,2)</f>
        <v>0</v>
      </c>
      <c r="Q67" s="35"/>
      <c r="R67" s="35"/>
      <c r="S67" s="36" t="e">
        <f>ROUNDDOWN((((O67*7)/8)+Q67)/R67,2)</f>
        <v>#DIV/0!</v>
      </c>
      <c r="T67" s="37"/>
      <c r="U67" s="38" t="e">
        <f>IF(S67&lt;T10,"OG",IF(S67&gt;T11,"PR","MG"))</f>
        <v>#DIV/0!</v>
      </c>
      <c r="V67" s="20"/>
    </row>
    <row r="68" spans="3:22" s="19" customFormat="1" ht="16.5" customHeight="1" thickBot="1">
      <c r="C68" s="20"/>
      <c r="D68" s="135"/>
      <c r="E68" s="39">
        <v>2</v>
      </c>
      <c r="F68" s="40"/>
      <c r="G68" s="41"/>
      <c r="H68" s="41"/>
      <c r="I68" s="41"/>
      <c r="J68" s="41"/>
      <c r="K68" s="41"/>
      <c r="L68" s="42"/>
      <c r="M68" s="69"/>
      <c r="N68" s="43"/>
      <c r="O68" s="43"/>
      <c r="P68" s="43">
        <f>ROUNDDOWN((O68*7)/8,2)</f>
        <v>0</v>
      </c>
      <c r="Q68" s="43"/>
      <c r="R68" s="43"/>
      <c r="S68" s="44" t="e">
        <f>ROUNDDOWN((((O68*7)/8)+Q68)/R68,2)</f>
        <v>#DIV/0!</v>
      </c>
      <c r="T68" s="45"/>
      <c r="U68" s="38" t="e">
        <f>IF(S68&lt;T10,"OG",IF(S68&gt;T11,"PR","MG"))</f>
        <v>#DIV/0!</v>
      </c>
      <c r="V68" s="20"/>
    </row>
    <row r="69" spans="3:22" s="19" customFormat="1" ht="16.5" customHeight="1" thickBot="1">
      <c r="C69" s="20"/>
      <c r="D69" s="135"/>
      <c r="E69" s="39">
        <v>3</v>
      </c>
      <c r="F69" s="40"/>
      <c r="G69" s="41"/>
      <c r="H69" s="41"/>
      <c r="I69" s="41"/>
      <c r="J69" s="41"/>
      <c r="K69" s="41"/>
      <c r="L69" s="42"/>
      <c r="M69" s="69"/>
      <c r="N69" s="43"/>
      <c r="O69" s="43"/>
      <c r="P69" s="43">
        <f>ROUNDDOWN((O69*7)/8,2)</f>
        <v>0</v>
      </c>
      <c r="Q69" s="43"/>
      <c r="R69" s="43"/>
      <c r="S69" s="44" t="e">
        <f>ROUNDDOWN((((O69*7)/8)+Q69)/R69,2)</f>
        <v>#DIV/0!</v>
      </c>
      <c r="T69" s="45"/>
      <c r="U69" s="38" t="e">
        <f>IF(S69&lt;T10,"OG",IF(S69&gt;T11,"PR","MG"))</f>
        <v>#DIV/0!</v>
      </c>
      <c r="V69" s="20"/>
    </row>
    <row r="70" spans="3:22" s="19" customFormat="1" ht="16.5" customHeight="1" thickBot="1">
      <c r="C70" s="20"/>
      <c r="D70" s="136"/>
      <c r="E70" s="46">
        <v>4</v>
      </c>
      <c r="F70" s="47"/>
      <c r="G70" s="48"/>
      <c r="H70" s="48"/>
      <c r="I70" s="48"/>
      <c r="J70" s="48"/>
      <c r="K70" s="48"/>
      <c r="L70" s="49"/>
      <c r="M70" s="70"/>
      <c r="N70" s="50"/>
      <c r="O70" s="50"/>
      <c r="P70" s="50">
        <f>ROUNDDOWN((O70*7)/8,2)</f>
        <v>0</v>
      </c>
      <c r="Q70" s="50"/>
      <c r="R70" s="50"/>
      <c r="S70" s="51" t="e">
        <f>ROUNDDOWN((((O70*7)/8)+Q70)/R70,2)</f>
        <v>#DIV/0!</v>
      </c>
      <c r="T70" s="52"/>
      <c r="U70" s="38" t="e">
        <f>IF(S70&lt;T10,"OG",IF(S70&gt;T11,"PR","MG"))</f>
        <v>#DIV/0!</v>
      </c>
      <c r="V70" s="20"/>
    </row>
    <row r="71" spans="3:22" s="19" customFormat="1" ht="16.5" customHeight="1" thickBot="1">
      <c r="C71" s="20"/>
      <c r="D71" s="26"/>
      <c r="E71" s="53"/>
      <c r="F71" s="54"/>
      <c r="G71" s="55"/>
      <c r="H71" s="55"/>
      <c r="I71" s="55"/>
      <c r="J71" s="55"/>
      <c r="K71" s="55"/>
      <c r="L71" s="56"/>
      <c r="M71" s="57"/>
      <c r="N71" s="58">
        <f>SUM(N67:N70)</f>
        <v>0</v>
      </c>
      <c r="O71" s="59">
        <f>SUM(O67:O70)</f>
        <v>0</v>
      </c>
      <c r="P71" s="59">
        <f>ROUNDDOWN((O71*7)/8,2)</f>
        <v>0</v>
      </c>
      <c r="Q71" s="59">
        <f>SUM(Q67:Q70)</f>
        <v>0</v>
      </c>
      <c r="R71" s="59">
        <f>SUM(R67:R70)</f>
        <v>0</v>
      </c>
      <c r="S71" s="60" t="e">
        <f>ROUNDDOWN((((O71*7)/8)+Q71)/R71,2)</f>
        <v>#DIV/0!</v>
      </c>
      <c r="T71" s="61">
        <f>MAX(T67:T70)</f>
        <v>0</v>
      </c>
      <c r="U71" s="38" t="e">
        <f>IF(S71&lt;T10,"OG",IF(S71&gt;T11,"PR","MG"))</f>
        <v>#DIV/0!</v>
      </c>
      <c r="V71" s="20"/>
    </row>
    <row r="72" spans="3:22" s="19" customFormat="1" ht="5.25" customHeight="1" thickBot="1">
      <c r="C72" s="20"/>
      <c r="D72" s="62"/>
      <c r="E72" s="63"/>
      <c r="F72" s="64"/>
      <c r="G72" s="64"/>
      <c r="H72" s="64"/>
      <c r="I72" s="64"/>
      <c r="J72" s="64"/>
      <c r="K72" s="64"/>
      <c r="L72" s="64"/>
      <c r="M72" s="62"/>
      <c r="N72" s="62"/>
      <c r="O72" s="62"/>
      <c r="P72" s="62"/>
      <c r="Q72" s="62"/>
      <c r="R72" s="62"/>
      <c r="S72" s="62"/>
      <c r="T72" s="62"/>
      <c r="U72" s="65"/>
      <c r="V72" s="20"/>
    </row>
    <row r="73" spans="3:22" s="19" customFormat="1" ht="6.75" customHeight="1">
      <c r="C73" s="20"/>
      <c r="D73" s="26"/>
      <c r="E73" s="20"/>
      <c r="F73" s="20"/>
      <c r="G73" s="20"/>
      <c r="H73" s="20"/>
      <c r="I73" s="20"/>
      <c r="J73" s="20"/>
      <c r="K73" s="20"/>
      <c r="L73" s="20"/>
      <c r="M73" s="26"/>
      <c r="N73" s="26"/>
      <c r="O73" s="26"/>
      <c r="P73" s="26"/>
      <c r="Q73" s="20"/>
      <c r="R73" s="26"/>
      <c r="S73" s="26"/>
      <c r="T73" s="26"/>
      <c r="U73" s="20"/>
      <c r="V73" s="20"/>
    </row>
    <row r="74" spans="3:22" s="19" customFormat="1" ht="12.75" customHeight="1">
      <c r="C74" s="20"/>
      <c r="D74" s="73"/>
      <c r="E74" s="73"/>
      <c r="F74" s="73"/>
      <c r="G74" s="73"/>
      <c r="H74" s="73"/>
      <c r="I74" s="55"/>
      <c r="J74" s="55"/>
      <c r="K74" s="20"/>
      <c r="L74" s="74"/>
      <c r="M74" s="75"/>
      <c r="N74" s="66"/>
      <c r="O74" s="66"/>
      <c r="P74" s="66"/>
      <c r="Q74" s="55"/>
      <c r="R74" s="66"/>
      <c r="S74" s="66"/>
      <c r="T74" s="66"/>
      <c r="U74" s="55"/>
      <c r="V74" s="20"/>
    </row>
    <row r="75" spans="3:22" s="19" customFormat="1" ht="12.75" customHeight="1">
      <c r="C75" s="20"/>
      <c r="D75" s="73"/>
      <c r="E75" s="73"/>
      <c r="F75" s="73"/>
      <c r="G75" s="73"/>
      <c r="H75" s="73"/>
      <c r="I75" s="55"/>
      <c r="J75" s="55"/>
      <c r="K75" s="20"/>
      <c r="L75" s="74"/>
      <c r="M75" s="75"/>
      <c r="N75" s="66"/>
      <c r="O75" s="66"/>
      <c r="P75" s="66"/>
      <c r="Q75" s="55"/>
      <c r="R75" s="66"/>
      <c r="S75" s="66"/>
      <c r="T75" s="66"/>
      <c r="U75" s="55"/>
      <c r="V75" s="20"/>
    </row>
    <row r="76" spans="3:22" s="19" customFormat="1" ht="12.75" customHeight="1">
      <c r="C76" s="20"/>
      <c r="D76" s="73"/>
      <c r="E76" s="73"/>
      <c r="F76" s="73"/>
      <c r="G76" s="73"/>
      <c r="H76" s="73"/>
      <c r="I76" s="55"/>
      <c r="J76" s="55"/>
      <c r="K76" s="20"/>
      <c r="L76" s="74"/>
      <c r="M76" s="75"/>
      <c r="N76" s="66"/>
      <c r="O76" s="66"/>
      <c r="P76" s="66"/>
      <c r="Q76" s="55"/>
      <c r="R76" s="66"/>
      <c r="S76" s="66"/>
      <c r="T76" s="66"/>
      <c r="U76" s="55"/>
      <c r="V76" s="20"/>
    </row>
    <row r="77" spans="3:22" s="19" customFormat="1" ht="12.75" customHeight="1">
      <c r="C77" s="20"/>
      <c r="D77" s="55"/>
      <c r="E77" s="55"/>
      <c r="F77" s="55"/>
      <c r="G77" s="55"/>
      <c r="H77" s="55"/>
      <c r="I77" s="55"/>
      <c r="J77" s="55"/>
      <c r="K77" s="20"/>
      <c r="L77" s="74"/>
      <c r="M77" s="75"/>
      <c r="N77" s="66"/>
      <c r="O77" s="66"/>
      <c r="P77" s="66"/>
      <c r="Q77" s="55"/>
      <c r="R77" s="66"/>
      <c r="S77" s="66"/>
      <c r="T77" s="66"/>
      <c r="U77" s="55"/>
      <c r="V77" s="20"/>
    </row>
    <row r="78" spans="3:22" s="19" customFormat="1" ht="4.5" customHeight="1">
      <c r="C78" s="20"/>
      <c r="D78" s="55"/>
      <c r="E78" s="55"/>
      <c r="F78" s="20"/>
      <c r="G78" s="55"/>
      <c r="H78" s="55"/>
      <c r="I78" s="55"/>
      <c r="J78" s="55"/>
      <c r="K78" s="55"/>
      <c r="L78" s="55"/>
      <c r="M78" s="66"/>
      <c r="N78" s="66"/>
      <c r="O78" s="66"/>
      <c r="P78" s="66"/>
      <c r="Q78" s="55"/>
      <c r="R78" s="66"/>
      <c r="S78" s="66"/>
      <c r="T78" s="66"/>
      <c r="U78" s="55"/>
      <c r="V78" s="20"/>
    </row>
    <row r="79" spans="3:22" s="19" customFormat="1" ht="12.75" customHeight="1">
      <c r="C79" s="20"/>
      <c r="D79" s="20"/>
      <c r="E79" s="55"/>
      <c r="F79" s="55"/>
      <c r="G79" s="55"/>
      <c r="H79" s="55"/>
      <c r="I79" s="55"/>
      <c r="J79" s="55"/>
      <c r="K79" s="55"/>
      <c r="L79" s="76"/>
      <c r="M79" s="75"/>
      <c r="N79" s="66"/>
      <c r="O79" s="66"/>
      <c r="P79" s="66"/>
      <c r="Q79" s="55"/>
      <c r="R79" s="66"/>
      <c r="S79" s="66"/>
      <c r="T79" s="66"/>
      <c r="U79" s="55"/>
      <c r="V79" s="20"/>
    </row>
    <row r="80" spans="3:22" s="19" customFormat="1" ht="6" customHeight="1" thickBot="1">
      <c r="C80" s="20"/>
      <c r="D80" s="62"/>
      <c r="E80" s="63"/>
      <c r="F80" s="64"/>
      <c r="G80" s="64"/>
      <c r="H80" s="64"/>
      <c r="I80" s="64"/>
      <c r="J80" s="64"/>
      <c r="K80" s="64"/>
      <c r="L80" s="64"/>
      <c r="M80" s="62"/>
      <c r="N80" s="62"/>
      <c r="O80" s="62"/>
      <c r="P80" s="62"/>
      <c r="Q80" s="62"/>
      <c r="R80" s="62"/>
      <c r="S80" s="62"/>
      <c r="T80" s="62"/>
      <c r="U80" s="65"/>
      <c r="V80" s="20"/>
    </row>
    <row r="81" spans="4:22" s="19" customFormat="1" ht="12.75" customHeight="1">
      <c r="D81" s="77"/>
      <c r="M81" s="77"/>
      <c r="N81" s="77"/>
      <c r="O81" s="77"/>
      <c r="P81" s="77"/>
      <c r="R81" s="77"/>
      <c r="S81" s="77"/>
      <c r="T81" s="77"/>
      <c r="V81" s="20"/>
    </row>
    <row r="82" spans="4:20" s="19" customFormat="1" ht="20.25" customHeight="1">
      <c r="D82" s="77"/>
      <c r="M82" s="77"/>
      <c r="N82" s="77"/>
      <c r="O82" s="77"/>
      <c r="P82" s="77"/>
      <c r="R82" s="77"/>
      <c r="S82" s="77"/>
      <c r="T82" s="77"/>
    </row>
    <row r="83" spans="4:20" s="19" customFormat="1" ht="19.5" customHeight="1" hidden="1">
      <c r="D83" s="77"/>
      <c r="F83" s="90" t="s">
        <v>28</v>
      </c>
      <c r="G83" s="91"/>
      <c r="H83" s="91"/>
      <c r="I83" s="91"/>
      <c r="J83" s="92"/>
      <c r="M83" s="77"/>
      <c r="N83" s="77"/>
      <c r="O83" s="77"/>
      <c r="P83" s="77"/>
      <c r="R83" s="77"/>
      <c r="S83" s="77"/>
      <c r="T83" s="77"/>
    </row>
    <row r="84" spans="4:20" s="19" customFormat="1" ht="19.5" customHeight="1" hidden="1">
      <c r="D84" s="77"/>
      <c r="F84" s="90" t="s">
        <v>29</v>
      </c>
      <c r="G84" s="91"/>
      <c r="H84" s="91"/>
      <c r="I84" s="91"/>
      <c r="J84" s="92"/>
      <c r="M84" s="77"/>
      <c r="N84" s="77"/>
      <c r="O84" s="77"/>
      <c r="P84" s="77"/>
      <c r="R84" s="77"/>
      <c r="S84" s="77"/>
      <c r="T84" s="77"/>
    </row>
    <row r="85" spans="4:20" s="19" customFormat="1" ht="19.5" customHeight="1" hidden="1">
      <c r="D85" s="77"/>
      <c r="F85" s="90" t="s">
        <v>30</v>
      </c>
      <c r="G85" s="91"/>
      <c r="H85" s="91"/>
      <c r="I85" s="91"/>
      <c r="J85" s="92"/>
      <c r="M85" s="77"/>
      <c r="N85" s="77"/>
      <c r="O85" s="77"/>
      <c r="P85" s="77"/>
      <c r="R85" s="77"/>
      <c r="S85" s="77"/>
      <c r="T85" s="77"/>
    </row>
    <row r="86" spans="4:20" s="19" customFormat="1" ht="19.5" customHeight="1" hidden="1">
      <c r="D86" s="77"/>
      <c r="F86" s="90"/>
      <c r="G86" s="91"/>
      <c r="H86" s="91"/>
      <c r="I86" s="91"/>
      <c r="J86" s="92"/>
      <c r="M86" s="77"/>
      <c r="N86" s="77"/>
      <c r="O86" s="77"/>
      <c r="P86" s="77"/>
      <c r="R86" s="77"/>
      <c r="S86" s="77"/>
      <c r="T86" s="77"/>
    </row>
    <row r="87" spans="4:20" s="19" customFormat="1" ht="19.5" customHeight="1" hidden="1">
      <c r="D87" s="77"/>
      <c r="F87" s="90"/>
      <c r="G87" s="91"/>
      <c r="H87" s="91"/>
      <c r="I87" s="91"/>
      <c r="J87" s="92"/>
      <c r="M87" s="77"/>
      <c r="N87" s="77"/>
      <c r="O87" s="77"/>
      <c r="P87" s="77"/>
      <c r="R87" s="77"/>
      <c r="S87" s="77"/>
      <c r="T87" s="77"/>
    </row>
    <row r="88" spans="4:20" s="19" customFormat="1" ht="19.5" customHeight="1" hidden="1">
      <c r="D88" s="77"/>
      <c r="F88" s="90"/>
      <c r="G88" s="91"/>
      <c r="H88" s="91"/>
      <c r="I88" s="91"/>
      <c r="J88" s="92"/>
      <c r="M88" s="77"/>
      <c r="N88" s="77"/>
      <c r="O88" s="77"/>
      <c r="P88" s="77"/>
      <c r="R88" s="77"/>
      <c r="S88" s="77"/>
      <c r="T88" s="77"/>
    </row>
    <row r="89" spans="4:20" s="19" customFormat="1" ht="19.5" customHeight="1">
      <c r="D89" s="77"/>
      <c r="M89" s="77"/>
      <c r="N89" s="77"/>
      <c r="O89" s="77"/>
      <c r="P89" s="77"/>
      <c r="R89" s="77"/>
      <c r="S89" s="77"/>
      <c r="T89" s="77"/>
    </row>
    <row r="90" spans="4:20" s="19" customFormat="1" ht="19.5" customHeight="1">
      <c r="D90" s="77"/>
      <c r="M90" s="77"/>
      <c r="N90" s="77"/>
      <c r="O90" s="77"/>
      <c r="P90" s="77"/>
      <c r="R90" s="77"/>
      <c r="S90" s="77"/>
      <c r="T90" s="77"/>
    </row>
    <row r="91" spans="4:20" s="19" customFormat="1" ht="19.5" customHeight="1">
      <c r="D91" s="77"/>
      <c r="M91" s="77"/>
      <c r="N91" s="77"/>
      <c r="O91" s="77"/>
      <c r="P91" s="77"/>
      <c r="R91" s="77"/>
      <c r="S91" s="77"/>
      <c r="T91" s="77"/>
    </row>
    <row r="92" spans="4:20" s="19" customFormat="1" ht="19.5" customHeight="1">
      <c r="D92" s="77"/>
      <c r="M92" s="77"/>
      <c r="N92" s="77"/>
      <c r="O92" s="77"/>
      <c r="P92" s="77"/>
      <c r="R92" s="77"/>
      <c r="S92" s="77"/>
      <c r="T92" s="77"/>
    </row>
    <row r="93" spans="4:20" s="19" customFormat="1" ht="19.5" customHeight="1">
      <c r="D93" s="77"/>
      <c r="M93" s="77"/>
      <c r="N93" s="77"/>
      <c r="O93" s="77"/>
      <c r="P93" s="77"/>
      <c r="R93" s="77"/>
      <c r="S93" s="77"/>
      <c r="T93" s="77"/>
    </row>
    <row r="94" spans="4:20" s="19" customFormat="1" ht="19.5" customHeight="1">
      <c r="D94" s="77"/>
      <c r="M94" s="77"/>
      <c r="N94" s="77"/>
      <c r="O94" s="77"/>
      <c r="P94" s="77"/>
      <c r="R94" s="77"/>
      <c r="S94" s="77"/>
      <c r="T94" s="77"/>
    </row>
    <row r="95" spans="4:20" s="19" customFormat="1" ht="19.5" customHeight="1">
      <c r="D95" s="77"/>
      <c r="M95" s="77"/>
      <c r="N95" s="77"/>
      <c r="O95" s="77"/>
      <c r="P95" s="77"/>
      <c r="R95" s="77"/>
      <c r="S95" s="77"/>
      <c r="T95" s="77"/>
    </row>
    <row r="96" spans="4:20" s="19" customFormat="1" ht="19.5" customHeight="1">
      <c r="D96" s="77"/>
      <c r="M96" s="77"/>
      <c r="N96" s="77"/>
      <c r="O96" s="77"/>
      <c r="P96" s="77"/>
      <c r="R96" s="77"/>
      <c r="S96" s="77"/>
      <c r="T96" s="77"/>
    </row>
    <row r="97" spans="4:20" s="19" customFormat="1" ht="19.5" customHeight="1">
      <c r="D97" s="77"/>
      <c r="M97" s="77"/>
      <c r="N97" s="77"/>
      <c r="O97" s="77"/>
      <c r="P97" s="77"/>
      <c r="R97" s="77"/>
      <c r="S97" s="77"/>
      <c r="T97" s="77"/>
    </row>
    <row r="98" spans="4:20" s="19" customFormat="1" ht="19.5" customHeight="1">
      <c r="D98" s="77"/>
      <c r="M98" s="77"/>
      <c r="N98" s="77"/>
      <c r="O98" s="77"/>
      <c r="P98" s="77"/>
      <c r="R98" s="77"/>
      <c r="S98" s="77"/>
      <c r="T98" s="77"/>
    </row>
    <row r="99" spans="4:20" s="19" customFormat="1" ht="19.5" customHeight="1">
      <c r="D99" s="77"/>
      <c r="M99" s="77"/>
      <c r="N99" s="77"/>
      <c r="O99" s="77"/>
      <c r="P99" s="77"/>
      <c r="R99" s="77"/>
      <c r="S99" s="77"/>
      <c r="T99" s="77"/>
    </row>
    <row r="100" spans="4:20" s="19" customFormat="1" ht="19.5" customHeight="1">
      <c r="D100" s="77"/>
      <c r="M100" s="77"/>
      <c r="N100" s="77"/>
      <c r="O100" s="77"/>
      <c r="P100" s="77"/>
      <c r="R100" s="77"/>
      <c r="S100" s="77"/>
      <c r="T100" s="77"/>
    </row>
    <row r="101" spans="4:20" s="19" customFormat="1" ht="19.5" customHeight="1">
      <c r="D101" s="77"/>
      <c r="M101" s="77"/>
      <c r="N101" s="77"/>
      <c r="O101" s="77"/>
      <c r="P101" s="77"/>
      <c r="R101" s="77"/>
      <c r="S101" s="77"/>
      <c r="T101" s="77"/>
    </row>
    <row r="102" spans="4:20" s="19" customFormat="1" ht="19.5" customHeight="1">
      <c r="D102" s="77"/>
      <c r="M102" s="77"/>
      <c r="N102" s="77"/>
      <c r="O102" s="77"/>
      <c r="P102" s="77"/>
      <c r="R102" s="77"/>
      <c r="S102" s="77"/>
      <c r="T102" s="77"/>
    </row>
    <row r="103" spans="4:20" s="19" customFormat="1" ht="19.5" customHeight="1">
      <c r="D103" s="77"/>
      <c r="M103" s="77"/>
      <c r="N103" s="77"/>
      <c r="O103" s="77"/>
      <c r="P103" s="77"/>
      <c r="R103" s="77"/>
      <c r="S103" s="77"/>
      <c r="T103" s="77"/>
    </row>
    <row r="104" spans="4:20" s="19" customFormat="1" ht="19.5" customHeight="1">
      <c r="D104" s="77"/>
      <c r="M104" s="77"/>
      <c r="N104" s="77"/>
      <c r="O104" s="77"/>
      <c r="P104" s="77"/>
      <c r="R104" s="77"/>
      <c r="S104" s="77"/>
      <c r="T104" s="77"/>
    </row>
    <row r="105" spans="4:20" s="19" customFormat="1" ht="19.5" customHeight="1">
      <c r="D105" s="77"/>
      <c r="M105" s="77"/>
      <c r="N105" s="77"/>
      <c r="O105" s="77"/>
      <c r="P105" s="77"/>
      <c r="R105" s="77"/>
      <c r="S105" s="77"/>
      <c r="T105" s="77"/>
    </row>
    <row r="106" spans="4:20" s="19" customFormat="1" ht="19.5" customHeight="1">
      <c r="D106" s="77"/>
      <c r="M106" s="77"/>
      <c r="N106" s="77"/>
      <c r="O106" s="77"/>
      <c r="P106" s="77"/>
      <c r="R106" s="77"/>
      <c r="S106" s="77"/>
      <c r="T106" s="77"/>
    </row>
    <row r="107" spans="4:20" s="19" customFormat="1" ht="19.5" customHeight="1">
      <c r="D107" s="77"/>
      <c r="M107" s="77"/>
      <c r="N107" s="77"/>
      <c r="O107" s="77"/>
      <c r="P107" s="77"/>
      <c r="R107" s="77"/>
      <c r="S107" s="77"/>
      <c r="T107" s="77"/>
    </row>
    <row r="108" spans="4:20" s="19" customFormat="1" ht="19.5" customHeight="1">
      <c r="D108" s="77"/>
      <c r="M108" s="77"/>
      <c r="N108" s="77"/>
      <c r="O108" s="77"/>
      <c r="P108" s="77"/>
      <c r="R108" s="77"/>
      <c r="S108" s="77"/>
      <c r="T108" s="77"/>
    </row>
    <row r="109" spans="4:20" s="19" customFormat="1" ht="19.5" customHeight="1">
      <c r="D109" s="77"/>
      <c r="M109" s="77"/>
      <c r="N109" s="77"/>
      <c r="O109" s="77"/>
      <c r="P109" s="77"/>
      <c r="R109" s="77"/>
      <c r="S109" s="77"/>
      <c r="T109" s="77"/>
    </row>
    <row r="110" spans="4:20" s="19" customFormat="1" ht="19.5" customHeight="1">
      <c r="D110" s="77"/>
      <c r="M110" s="77"/>
      <c r="N110" s="77"/>
      <c r="O110" s="77"/>
      <c r="P110" s="77"/>
      <c r="R110" s="77"/>
      <c r="S110" s="77"/>
      <c r="T110" s="77"/>
    </row>
    <row r="111" spans="4:20" s="19" customFormat="1" ht="19.5" customHeight="1">
      <c r="D111" s="77"/>
      <c r="M111" s="77"/>
      <c r="N111" s="77"/>
      <c r="O111" s="77"/>
      <c r="P111" s="77"/>
      <c r="R111" s="77"/>
      <c r="S111" s="77"/>
      <c r="T111" s="77"/>
    </row>
    <row r="112" spans="4:20" s="19" customFormat="1" ht="19.5" customHeight="1">
      <c r="D112" s="77"/>
      <c r="M112" s="77"/>
      <c r="N112" s="77"/>
      <c r="O112" s="77"/>
      <c r="P112" s="77"/>
      <c r="R112" s="77"/>
      <c r="S112" s="77"/>
      <c r="T112" s="77"/>
    </row>
    <row r="113" spans="4:20" s="19" customFormat="1" ht="19.5" customHeight="1">
      <c r="D113" s="77"/>
      <c r="M113" s="77"/>
      <c r="N113" s="77"/>
      <c r="O113" s="77"/>
      <c r="P113" s="77"/>
      <c r="R113" s="77"/>
      <c r="S113" s="77"/>
      <c r="T113" s="77"/>
    </row>
    <row r="114" spans="4:20" s="19" customFormat="1" ht="19.5" customHeight="1">
      <c r="D114" s="77"/>
      <c r="M114" s="77"/>
      <c r="N114" s="77"/>
      <c r="O114" s="77"/>
      <c r="P114" s="77"/>
      <c r="R114" s="77"/>
      <c r="S114" s="77"/>
      <c r="T114" s="77"/>
    </row>
    <row r="115" spans="4:20" s="19" customFormat="1" ht="19.5" customHeight="1">
      <c r="D115" s="77"/>
      <c r="M115" s="77"/>
      <c r="N115" s="77"/>
      <c r="O115" s="77"/>
      <c r="P115" s="77"/>
      <c r="R115" s="77"/>
      <c r="S115" s="77"/>
      <c r="T115" s="77"/>
    </row>
    <row r="116" spans="4:20" s="19" customFormat="1" ht="19.5" customHeight="1">
      <c r="D116" s="77"/>
      <c r="M116" s="77"/>
      <c r="N116" s="77"/>
      <c r="O116" s="77"/>
      <c r="P116" s="77"/>
      <c r="R116" s="77"/>
      <c r="S116" s="77"/>
      <c r="T116" s="77"/>
    </row>
    <row r="117" spans="4:20" s="19" customFormat="1" ht="19.5" customHeight="1">
      <c r="D117" s="77"/>
      <c r="M117" s="77"/>
      <c r="N117" s="77"/>
      <c r="O117" s="77"/>
      <c r="P117" s="77"/>
      <c r="R117" s="77"/>
      <c r="S117" s="77"/>
      <c r="T117" s="77"/>
    </row>
    <row r="118" spans="4:20" s="19" customFormat="1" ht="19.5" customHeight="1">
      <c r="D118" s="77"/>
      <c r="M118" s="77"/>
      <c r="N118" s="77"/>
      <c r="O118" s="77"/>
      <c r="P118" s="77"/>
      <c r="R118" s="77"/>
      <c r="S118" s="77"/>
      <c r="T118" s="77"/>
    </row>
    <row r="119" spans="4:20" s="19" customFormat="1" ht="19.5" customHeight="1">
      <c r="D119" s="77"/>
      <c r="M119" s="77"/>
      <c r="N119" s="77"/>
      <c r="O119" s="77"/>
      <c r="P119" s="77"/>
      <c r="R119" s="77"/>
      <c r="S119" s="77"/>
      <c r="T119" s="77"/>
    </row>
    <row r="120" spans="4:20" s="19" customFormat="1" ht="19.5" customHeight="1">
      <c r="D120" s="77"/>
      <c r="M120" s="77"/>
      <c r="N120" s="77"/>
      <c r="O120" s="77"/>
      <c r="P120" s="77"/>
      <c r="R120" s="77"/>
      <c r="S120" s="77"/>
      <c r="T120" s="77"/>
    </row>
    <row r="121" spans="4:20" s="19" customFormat="1" ht="19.5" customHeight="1">
      <c r="D121" s="77"/>
      <c r="M121" s="77"/>
      <c r="N121" s="77"/>
      <c r="O121" s="77"/>
      <c r="P121" s="77"/>
      <c r="R121" s="77"/>
      <c r="S121" s="77"/>
      <c r="T121" s="77"/>
    </row>
    <row r="122" spans="4:20" s="19" customFormat="1" ht="19.5" customHeight="1">
      <c r="D122" s="77"/>
      <c r="M122" s="77"/>
      <c r="N122" s="77"/>
      <c r="O122" s="77"/>
      <c r="P122" s="77"/>
      <c r="R122" s="77"/>
      <c r="S122" s="77"/>
      <c r="T122" s="77"/>
    </row>
    <row r="123" spans="4:20" s="19" customFormat="1" ht="19.5" customHeight="1">
      <c r="D123" s="77"/>
      <c r="M123" s="77"/>
      <c r="N123" s="77"/>
      <c r="O123" s="77"/>
      <c r="P123" s="77"/>
      <c r="R123" s="77"/>
      <c r="S123" s="77"/>
      <c r="T123" s="77"/>
    </row>
    <row r="124" spans="4:20" s="19" customFormat="1" ht="19.5" customHeight="1">
      <c r="D124" s="77"/>
      <c r="M124" s="77"/>
      <c r="N124" s="77"/>
      <c r="O124" s="77"/>
      <c r="P124" s="77"/>
      <c r="R124" s="77"/>
      <c r="S124" s="77"/>
      <c r="T124" s="77"/>
    </row>
    <row r="125" spans="4:20" s="19" customFormat="1" ht="19.5" customHeight="1">
      <c r="D125" s="77"/>
      <c r="M125" s="77"/>
      <c r="N125" s="77"/>
      <c r="O125" s="77"/>
      <c r="P125" s="77"/>
      <c r="R125" s="77"/>
      <c r="S125" s="77"/>
      <c r="T125" s="77"/>
    </row>
    <row r="126" spans="4:20" s="19" customFormat="1" ht="19.5" customHeight="1">
      <c r="D126" s="77"/>
      <c r="M126" s="77"/>
      <c r="N126" s="77"/>
      <c r="O126" s="77"/>
      <c r="P126" s="77"/>
      <c r="R126" s="77"/>
      <c r="S126" s="77"/>
      <c r="T126" s="77"/>
    </row>
    <row r="127" spans="4:20" s="19" customFormat="1" ht="19.5" customHeight="1">
      <c r="D127" s="77"/>
      <c r="M127" s="77"/>
      <c r="N127" s="77"/>
      <c r="O127" s="77"/>
      <c r="P127" s="77"/>
      <c r="R127" s="77"/>
      <c r="S127" s="77"/>
      <c r="T127" s="77"/>
    </row>
    <row r="128" spans="4:20" s="19" customFormat="1" ht="19.5" customHeight="1">
      <c r="D128" s="77"/>
      <c r="M128" s="77"/>
      <c r="N128" s="77"/>
      <c r="O128" s="77"/>
      <c r="P128" s="77"/>
      <c r="R128" s="77"/>
      <c r="S128" s="77"/>
      <c r="T128" s="77"/>
    </row>
    <row r="129" spans="4:20" s="19" customFormat="1" ht="19.5" customHeight="1">
      <c r="D129" s="77"/>
      <c r="M129" s="77"/>
      <c r="N129" s="77"/>
      <c r="O129" s="77"/>
      <c r="P129" s="77"/>
      <c r="R129" s="77"/>
      <c r="S129" s="77"/>
      <c r="T129" s="77"/>
    </row>
    <row r="130" spans="4:20" s="19" customFormat="1" ht="19.5" customHeight="1">
      <c r="D130" s="77"/>
      <c r="M130" s="77"/>
      <c r="N130" s="77"/>
      <c r="O130" s="77"/>
      <c r="P130" s="77"/>
      <c r="R130" s="77"/>
      <c r="S130" s="77"/>
      <c r="T130" s="77"/>
    </row>
    <row r="131" spans="4:20" s="19" customFormat="1" ht="19.5" customHeight="1">
      <c r="D131" s="77"/>
      <c r="M131" s="77"/>
      <c r="N131" s="77"/>
      <c r="O131" s="77"/>
      <c r="P131" s="77"/>
      <c r="R131" s="77"/>
      <c r="S131" s="77"/>
      <c r="T131" s="77"/>
    </row>
    <row r="132" spans="4:20" s="19" customFormat="1" ht="19.5" customHeight="1">
      <c r="D132" s="77"/>
      <c r="M132" s="77"/>
      <c r="N132" s="77"/>
      <c r="O132" s="77"/>
      <c r="P132" s="77"/>
      <c r="R132" s="77"/>
      <c r="S132" s="77"/>
      <c r="T132" s="77"/>
    </row>
    <row r="133" spans="4:20" s="19" customFormat="1" ht="19.5" customHeight="1">
      <c r="D133" s="77"/>
      <c r="M133" s="77"/>
      <c r="N133" s="77"/>
      <c r="O133" s="77"/>
      <c r="P133" s="77"/>
      <c r="R133" s="77"/>
      <c r="S133" s="77"/>
      <c r="T133" s="77"/>
    </row>
    <row r="134" spans="4:20" s="19" customFormat="1" ht="19.5" customHeight="1">
      <c r="D134" s="77"/>
      <c r="M134" s="77"/>
      <c r="N134" s="77"/>
      <c r="O134" s="77"/>
      <c r="P134" s="77"/>
      <c r="R134" s="77"/>
      <c r="S134" s="77"/>
      <c r="T134" s="77"/>
    </row>
    <row r="135" spans="4:20" s="19" customFormat="1" ht="19.5" customHeight="1">
      <c r="D135" s="77"/>
      <c r="M135" s="77"/>
      <c r="N135" s="77"/>
      <c r="O135" s="77"/>
      <c r="P135" s="77"/>
      <c r="R135" s="77"/>
      <c r="S135" s="77"/>
      <c r="T135" s="77"/>
    </row>
    <row r="136" spans="4:20" s="19" customFormat="1" ht="19.5" customHeight="1">
      <c r="D136" s="77"/>
      <c r="M136" s="77"/>
      <c r="N136" s="77"/>
      <c r="O136" s="77"/>
      <c r="P136" s="77"/>
      <c r="R136" s="77"/>
      <c r="S136" s="77"/>
      <c r="T136" s="77"/>
    </row>
    <row r="137" spans="4:20" s="19" customFormat="1" ht="19.5" customHeight="1">
      <c r="D137" s="77"/>
      <c r="M137" s="77"/>
      <c r="N137" s="77"/>
      <c r="O137" s="77"/>
      <c r="P137" s="77"/>
      <c r="R137" s="77"/>
      <c r="S137" s="77"/>
      <c r="T137" s="77"/>
    </row>
    <row r="138" spans="4:20" s="19" customFormat="1" ht="19.5" customHeight="1">
      <c r="D138" s="77"/>
      <c r="M138" s="77"/>
      <c r="N138" s="77"/>
      <c r="O138" s="77"/>
      <c r="P138" s="77"/>
      <c r="R138" s="77"/>
      <c r="S138" s="77"/>
      <c r="T138" s="77"/>
    </row>
    <row r="139" spans="4:20" s="19" customFormat="1" ht="19.5" customHeight="1">
      <c r="D139" s="77"/>
      <c r="M139" s="77"/>
      <c r="N139" s="77"/>
      <c r="O139" s="77"/>
      <c r="P139" s="77"/>
      <c r="R139" s="77"/>
      <c r="S139" s="77"/>
      <c r="T139" s="77"/>
    </row>
    <row r="140" spans="4:20" s="19" customFormat="1" ht="19.5" customHeight="1">
      <c r="D140" s="77"/>
      <c r="M140" s="77"/>
      <c r="N140" s="77"/>
      <c r="O140" s="77"/>
      <c r="P140" s="77"/>
      <c r="R140" s="77"/>
      <c r="S140" s="77"/>
      <c r="T140" s="77"/>
    </row>
    <row r="141" spans="4:20" s="19" customFormat="1" ht="19.5" customHeight="1">
      <c r="D141" s="77"/>
      <c r="M141" s="77"/>
      <c r="N141" s="77"/>
      <c r="O141" s="77"/>
      <c r="P141" s="77"/>
      <c r="R141" s="77"/>
      <c r="S141" s="77"/>
      <c r="T141" s="77"/>
    </row>
    <row r="142" spans="4:20" s="19" customFormat="1" ht="19.5" customHeight="1">
      <c r="D142" s="77"/>
      <c r="M142" s="77"/>
      <c r="N142" s="77"/>
      <c r="O142" s="77"/>
      <c r="P142" s="77"/>
      <c r="R142" s="77"/>
      <c r="S142" s="77"/>
      <c r="T142" s="77"/>
    </row>
    <row r="143" spans="4:20" s="19" customFormat="1" ht="19.5" customHeight="1">
      <c r="D143" s="77"/>
      <c r="M143" s="77"/>
      <c r="N143" s="77"/>
      <c r="O143" s="77"/>
      <c r="P143" s="77"/>
      <c r="R143" s="77"/>
      <c r="S143" s="77"/>
      <c r="T143" s="77"/>
    </row>
    <row r="144" spans="4:20" s="19" customFormat="1" ht="19.5" customHeight="1">
      <c r="D144" s="77"/>
      <c r="M144" s="77"/>
      <c r="N144" s="77"/>
      <c r="O144" s="77"/>
      <c r="P144" s="77"/>
      <c r="R144" s="77"/>
      <c r="S144" s="77"/>
      <c r="T144" s="77"/>
    </row>
    <row r="145" spans="4:20" s="19" customFormat="1" ht="19.5" customHeight="1">
      <c r="D145" s="77"/>
      <c r="M145" s="77"/>
      <c r="N145" s="77"/>
      <c r="O145" s="77"/>
      <c r="P145" s="77"/>
      <c r="R145" s="77"/>
      <c r="S145" s="77"/>
      <c r="T145" s="77"/>
    </row>
    <row r="146" spans="4:20" s="19" customFormat="1" ht="19.5" customHeight="1">
      <c r="D146" s="77"/>
      <c r="M146" s="77"/>
      <c r="N146" s="77"/>
      <c r="O146" s="77"/>
      <c r="P146" s="77"/>
      <c r="R146" s="77"/>
      <c r="S146" s="77"/>
      <c r="T146" s="77"/>
    </row>
    <row r="147" spans="4:20" s="19" customFormat="1" ht="19.5" customHeight="1">
      <c r="D147" s="77"/>
      <c r="M147" s="77"/>
      <c r="N147" s="77"/>
      <c r="O147" s="77"/>
      <c r="P147" s="77"/>
      <c r="R147" s="77"/>
      <c r="S147" s="77"/>
      <c r="T147" s="77"/>
    </row>
    <row r="148" spans="4:20" s="19" customFormat="1" ht="19.5" customHeight="1">
      <c r="D148" s="77"/>
      <c r="M148" s="77"/>
      <c r="N148" s="77"/>
      <c r="O148" s="77"/>
      <c r="P148" s="77"/>
      <c r="R148" s="77"/>
      <c r="S148" s="77"/>
      <c r="T148" s="77"/>
    </row>
    <row r="149" spans="4:20" s="19" customFormat="1" ht="19.5" customHeight="1">
      <c r="D149" s="77"/>
      <c r="M149" s="77"/>
      <c r="N149" s="77"/>
      <c r="O149" s="77"/>
      <c r="P149" s="77"/>
      <c r="R149" s="77"/>
      <c r="S149" s="77"/>
      <c r="T149" s="77"/>
    </row>
    <row r="150" spans="4:20" s="19" customFormat="1" ht="19.5" customHeight="1">
      <c r="D150" s="77"/>
      <c r="M150" s="77"/>
      <c r="N150" s="77"/>
      <c r="O150" s="77"/>
      <c r="P150" s="77"/>
      <c r="R150" s="77"/>
      <c r="S150" s="77"/>
      <c r="T150" s="77"/>
    </row>
    <row r="151" spans="4:20" s="19" customFormat="1" ht="19.5" customHeight="1">
      <c r="D151" s="77"/>
      <c r="M151" s="77"/>
      <c r="N151" s="77"/>
      <c r="O151" s="77"/>
      <c r="P151" s="77"/>
      <c r="R151" s="77"/>
      <c r="S151" s="77"/>
      <c r="T151" s="77"/>
    </row>
    <row r="152" spans="4:20" s="19" customFormat="1" ht="19.5" customHeight="1">
      <c r="D152" s="77"/>
      <c r="M152" s="77"/>
      <c r="N152" s="77"/>
      <c r="O152" s="77"/>
      <c r="P152" s="77"/>
      <c r="R152" s="77"/>
      <c r="S152" s="77"/>
      <c r="T152" s="77"/>
    </row>
    <row r="153" spans="4:20" s="19" customFormat="1" ht="19.5" customHeight="1">
      <c r="D153" s="77"/>
      <c r="M153" s="77"/>
      <c r="N153" s="77"/>
      <c r="O153" s="77"/>
      <c r="P153" s="77"/>
      <c r="R153" s="77"/>
      <c r="S153" s="77"/>
      <c r="T153" s="77"/>
    </row>
    <row r="154" spans="4:20" s="19" customFormat="1" ht="19.5" customHeight="1">
      <c r="D154" s="77"/>
      <c r="M154" s="77"/>
      <c r="N154" s="77"/>
      <c r="O154" s="77"/>
      <c r="P154" s="77"/>
      <c r="R154" s="77"/>
      <c r="S154" s="77"/>
      <c r="T154" s="77"/>
    </row>
    <row r="155" spans="4:20" s="19" customFormat="1" ht="19.5" customHeight="1">
      <c r="D155" s="77"/>
      <c r="M155" s="77"/>
      <c r="N155" s="77"/>
      <c r="O155" s="77"/>
      <c r="P155" s="77"/>
      <c r="R155" s="77"/>
      <c r="S155" s="77"/>
      <c r="T155" s="77"/>
    </row>
    <row r="156" spans="4:20" s="19" customFormat="1" ht="19.5" customHeight="1">
      <c r="D156" s="77"/>
      <c r="M156" s="77"/>
      <c r="N156" s="77"/>
      <c r="O156" s="77"/>
      <c r="P156" s="77"/>
      <c r="R156" s="77"/>
      <c r="S156" s="77"/>
      <c r="T156" s="77"/>
    </row>
    <row r="157" spans="4:20" s="19" customFormat="1" ht="19.5" customHeight="1">
      <c r="D157" s="77"/>
      <c r="M157" s="77"/>
      <c r="N157" s="77"/>
      <c r="O157" s="77"/>
      <c r="P157" s="77"/>
      <c r="R157" s="77"/>
      <c r="S157" s="77"/>
      <c r="T157" s="77"/>
    </row>
    <row r="158" spans="4:20" s="19" customFormat="1" ht="19.5" customHeight="1">
      <c r="D158" s="77"/>
      <c r="M158" s="77"/>
      <c r="N158" s="77"/>
      <c r="O158" s="77"/>
      <c r="P158" s="77"/>
      <c r="R158" s="77"/>
      <c r="S158" s="77"/>
      <c r="T158" s="77"/>
    </row>
    <row r="159" spans="4:20" s="19" customFormat="1" ht="19.5" customHeight="1">
      <c r="D159" s="77"/>
      <c r="M159" s="77"/>
      <c r="N159" s="77"/>
      <c r="O159" s="77"/>
      <c r="P159" s="77"/>
      <c r="R159" s="77"/>
      <c r="S159" s="77"/>
      <c r="T159" s="77"/>
    </row>
    <row r="160" spans="4:20" s="19" customFormat="1" ht="19.5" customHeight="1">
      <c r="D160" s="77"/>
      <c r="M160" s="77"/>
      <c r="N160" s="77"/>
      <c r="O160" s="77"/>
      <c r="P160" s="77"/>
      <c r="R160" s="77"/>
      <c r="S160" s="77"/>
      <c r="T160" s="77"/>
    </row>
    <row r="161" spans="4:20" s="19" customFormat="1" ht="19.5" customHeight="1">
      <c r="D161" s="77"/>
      <c r="M161" s="77"/>
      <c r="N161" s="77"/>
      <c r="O161" s="77"/>
      <c r="P161" s="77"/>
      <c r="R161" s="77"/>
      <c r="S161" s="77"/>
      <c r="T161" s="77"/>
    </row>
    <row r="162" spans="4:20" s="19" customFormat="1" ht="19.5" customHeight="1">
      <c r="D162" s="77"/>
      <c r="M162" s="77"/>
      <c r="N162" s="77"/>
      <c r="O162" s="77"/>
      <c r="P162" s="77"/>
      <c r="R162" s="77"/>
      <c r="S162" s="77"/>
      <c r="T162" s="77"/>
    </row>
    <row r="163" spans="4:20" s="19" customFormat="1" ht="19.5" customHeight="1">
      <c r="D163" s="77"/>
      <c r="M163" s="77"/>
      <c r="N163" s="77"/>
      <c r="O163" s="77"/>
      <c r="P163" s="77"/>
      <c r="R163" s="77"/>
      <c r="S163" s="77"/>
      <c r="T163" s="77"/>
    </row>
    <row r="164" spans="4:20" s="19" customFormat="1" ht="19.5" customHeight="1">
      <c r="D164" s="77"/>
      <c r="M164" s="77"/>
      <c r="N164" s="77"/>
      <c r="O164" s="77"/>
      <c r="P164" s="77"/>
      <c r="R164" s="77"/>
      <c r="S164" s="77"/>
      <c r="T164" s="77"/>
    </row>
    <row r="165" spans="4:20" s="19" customFormat="1" ht="19.5" customHeight="1">
      <c r="D165" s="77"/>
      <c r="M165" s="77"/>
      <c r="N165" s="77"/>
      <c r="O165" s="77"/>
      <c r="P165" s="77"/>
      <c r="R165" s="77"/>
      <c r="S165" s="77"/>
      <c r="T165" s="77"/>
    </row>
    <row r="166" spans="4:20" s="19" customFormat="1" ht="19.5" customHeight="1">
      <c r="D166" s="77"/>
      <c r="M166" s="77"/>
      <c r="N166" s="77"/>
      <c r="O166" s="77"/>
      <c r="P166" s="77"/>
      <c r="R166" s="77"/>
      <c r="S166" s="77"/>
      <c r="T166" s="77"/>
    </row>
    <row r="167" spans="4:20" s="19" customFormat="1" ht="19.5" customHeight="1">
      <c r="D167" s="77"/>
      <c r="M167" s="77"/>
      <c r="N167" s="77"/>
      <c r="O167" s="77"/>
      <c r="P167" s="77"/>
      <c r="R167" s="77"/>
      <c r="S167" s="77"/>
      <c r="T167" s="77"/>
    </row>
    <row r="168" spans="4:20" s="19" customFormat="1" ht="19.5" customHeight="1">
      <c r="D168" s="77"/>
      <c r="M168" s="77"/>
      <c r="N168" s="77"/>
      <c r="O168" s="77"/>
      <c r="P168" s="77"/>
      <c r="R168" s="77"/>
      <c r="S168" s="77"/>
      <c r="T168" s="77"/>
    </row>
    <row r="169" spans="4:20" s="19" customFormat="1" ht="19.5" customHeight="1">
      <c r="D169" s="77"/>
      <c r="M169" s="77"/>
      <c r="N169" s="77"/>
      <c r="O169" s="77"/>
      <c r="P169" s="77"/>
      <c r="R169" s="77"/>
      <c r="S169" s="77"/>
      <c r="T169" s="77"/>
    </row>
    <row r="170" spans="4:20" s="19" customFormat="1" ht="19.5" customHeight="1">
      <c r="D170" s="77"/>
      <c r="M170" s="77"/>
      <c r="N170" s="77"/>
      <c r="O170" s="77"/>
      <c r="P170" s="77"/>
      <c r="R170" s="77"/>
      <c r="S170" s="77"/>
      <c r="T170" s="77"/>
    </row>
    <row r="171" spans="4:20" s="19" customFormat="1" ht="19.5" customHeight="1">
      <c r="D171" s="77"/>
      <c r="M171" s="77"/>
      <c r="N171" s="77"/>
      <c r="O171" s="77"/>
      <c r="P171" s="77"/>
      <c r="R171" s="77"/>
      <c r="S171" s="77"/>
      <c r="T171" s="77"/>
    </row>
    <row r="172" spans="4:20" s="19" customFormat="1" ht="19.5" customHeight="1">
      <c r="D172" s="77"/>
      <c r="M172" s="77"/>
      <c r="N172" s="77"/>
      <c r="O172" s="77"/>
      <c r="P172" s="77"/>
      <c r="R172" s="77"/>
      <c r="S172" s="77"/>
      <c r="T172" s="77"/>
    </row>
    <row r="173" spans="4:20" s="19" customFormat="1" ht="19.5" customHeight="1">
      <c r="D173" s="77"/>
      <c r="M173" s="77"/>
      <c r="N173" s="77"/>
      <c r="O173" s="77"/>
      <c r="P173" s="77"/>
      <c r="R173" s="77"/>
      <c r="S173" s="77"/>
      <c r="T173" s="77"/>
    </row>
    <row r="174" spans="4:20" s="19" customFormat="1" ht="19.5" customHeight="1">
      <c r="D174" s="77"/>
      <c r="M174" s="77"/>
      <c r="N174" s="77"/>
      <c r="O174" s="77"/>
      <c r="P174" s="77"/>
      <c r="R174" s="77"/>
      <c r="S174" s="77"/>
      <c r="T174" s="77"/>
    </row>
    <row r="175" spans="4:20" s="19" customFormat="1" ht="19.5" customHeight="1">
      <c r="D175" s="77"/>
      <c r="M175" s="77"/>
      <c r="N175" s="77"/>
      <c r="O175" s="77"/>
      <c r="P175" s="77"/>
      <c r="R175" s="77"/>
      <c r="S175" s="77"/>
      <c r="T175" s="77"/>
    </row>
    <row r="176" spans="4:20" s="19" customFormat="1" ht="19.5" customHeight="1">
      <c r="D176" s="77"/>
      <c r="M176" s="77"/>
      <c r="N176" s="77"/>
      <c r="O176" s="77"/>
      <c r="P176" s="77"/>
      <c r="R176" s="77"/>
      <c r="S176" s="77"/>
      <c r="T176" s="77"/>
    </row>
    <row r="177" spans="4:20" s="19" customFormat="1" ht="19.5" customHeight="1">
      <c r="D177" s="77"/>
      <c r="M177" s="77"/>
      <c r="N177" s="77"/>
      <c r="O177" s="77"/>
      <c r="P177" s="77"/>
      <c r="R177" s="77"/>
      <c r="S177" s="77"/>
      <c r="T177" s="77"/>
    </row>
    <row r="178" spans="4:20" s="19" customFormat="1" ht="19.5" customHeight="1">
      <c r="D178" s="77"/>
      <c r="M178" s="77"/>
      <c r="N178" s="77"/>
      <c r="O178" s="77"/>
      <c r="P178" s="77"/>
      <c r="R178" s="77"/>
      <c r="S178" s="77"/>
      <c r="T178" s="77"/>
    </row>
    <row r="179" spans="4:20" s="19" customFormat="1" ht="19.5" customHeight="1">
      <c r="D179" s="77"/>
      <c r="M179" s="77"/>
      <c r="N179" s="77"/>
      <c r="O179" s="77"/>
      <c r="P179" s="77"/>
      <c r="R179" s="77"/>
      <c r="S179" s="77"/>
      <c r="T179" s="77"/>
    </row>
    <row r="180" spans="4:20" s="19" customFormat="1" ht="19.5" customHeight="1">
      <c r="D180" s="77"/>
      <c r="M180" s="77"/>
      <c r="N180" s="77"/>
      <c r="O180" s="77"/>
      <c r="P180" s="77"/>
      <c r="R180" s="77"/>
      <c r="S180" s="77"/>
      <c r="T180" s="77"/>
    </row>
    <row r="181" spans="4:20" s="19" customFormat="1" ht="19.5" customHeight="1">
      <c r="D181" s="77"/>
      <c r="M181" s="77"/>
      <c r="N181" s="77"/>
      <c r="O181" s="77"/>
      <c r="P181" s="77"/>
      <c r="R181" s="77"/>
      <c r="S181" s="77"/>
      <c r="T181" s="77"/>
    </row>
    <row r="182" spans="4:20" s="19" customFormat="1" ht="19.5" customHeight="1">
      <c r="D182" s="77"/>
      <c r="M182" s="77"/>
      <c r="N182" s="77"/>
      <c r="O182" s="77"/>
      <c r="P182" s="77"/>
      <c r="R182" s="77"/>
      <c r="S182" s="77"/>
      <c r="T182" s="77"/>
    </row>
    <row r="183" spans="4:20" s="19" customFormat="1" ht="19.5" customHeight="1">
      <c r="D183" s="77"/>
      <c r="M183" s="77"/>
      <c r="N183" s="77"/>
      <c r="O183" s="77"/>
      <c r="P183" s="77"/>
      <c r="R183" s="77"/>
      <c r="S183" s="77"/>
      <c r="T183" s="77"/>
    </row>
    <row r="184" spans="4:20" s="19" customFormat="1" ht="19.5" customHeight="1">
      <c r="D184" s="77"/>
      <c r="M184" s="77"/>
      <c r="N184" s="77"/>
      <c r="O184" s="77"/>
      <c r="P184" s="77"/>
      <c r="R184" s="77"/>
      <c r="S184" s="77"/>
      <c r="T184" s="77"/>
    </row>
    <row r="185" spans="4:20" s="19" customFormat="1" ht="19.5" customHeight="1">
      <c r="D185" s="77"/>
      <c r="M185" s="77"/>
      <c r="N185" s="77"/>
      <c r="O185" s="77"/>
      <c r="P185" s="77"/>
      <c r="R185" s="77"/>
      <c r="S185" s="77"/>
      <c r="T185" s="77"/>
    </row>
    <row r="186" spans="4:20" s="19" customFormat="1" ht="19.5" customHeight="1">
      <c r="D186" s="77"/>
      <c r="M186" s="77"/>
      <c r="N186" s="77"/>
      <c r="O186" s="77"/>
      <c r="P186" s="77"/>
      <c r="R186" s="77"/>
      <c r="S186" s="77"/>
      <c r="T186" s="77"/>
    </row>
    <row r="187" spans="4:20" s="19" customFormat="1" ht="19.5" customHeight="1">
      <c r="D187" s="77"/>
      <c r="M187" s="77"/>
      <c r="N187" s="77"/>
      <c r="O187" s="77"/>
      <c r="P187" s="77"/>
      <c r="R187" s="77"/>
      <c r="S187" s="77"/>
      <c r="T187" s="77"/>
    </row>
    <row r="188" spans="4:20" s="19" customFormat="1" ht="19.5" customHeight="1">
      <c r="D188" s="77"/>
      <c r="M188" s="77"/>
      <c r="N188" s="77"/>
      <c r="O188" s="77"/>
      <c r="P188" s="77"/>
      <c r="R188" s="77"/>
      <c r="S188" s="77"/>
      <c r="T188" s="77"/>
    </row>
    <row r="189" spans="4:20" s="19" customFormat="1" ht="19.5" customHeight="1">
      <c r="D189" s="77"/>
      <c r="M189" s="77"/>
      <c r="N189" s="77"/>
      <c r="O189" s="77"/>
      <c r="P189" s="77"/>
      <c r="R189" s="77"/>
      <c r="S189" s="77"/>
      <c r="T189" s="77"/>
    </row>
    <row r="190" spans="4:20" s="19" customFormat="1" ht="19.5" customHeight="1">
      <c r="D190" s="77"/>
      <c r="M190" s="77"/>
      <c r="N190" s="77"/>
      <c r="O190" s="77"/>
      <c r="P190" s="77"/>
      <c r="R190" s="77"/>
      <c r="S190" s="77"/>
      <c r="T190" s="77"/>
    </row>
    <row r="191" spans="4:20" s="19" customFormat="1" ht="19.5" customHeight="1">
      <c r="D191" s="77"/>
      <c r="M191" s="77"/>
      <c r="N191" s="77"/>
      <c r="O191" s="77"/>
      <c r="P191" s="77"/>
      <c r="R191" s="77"/>
      <c r="S191" s="77"/>
      <c r="T191" s="77"/>
    </row>
    <row r="192" spans="4:20" s="19" customFormat="1" ht="19.5" customHeight="1">
      <c r="D192" s="77"/>
      <c r="M192" s="77"/>
      <c r="N192" s="77"/>
      <c r="O192" s="77"/>
      <c r="P192" s="77"/>
      <c r="R192" s="77"/>
      <c r="S192" s="77"/>
      <c r="T192" s="77"/>
    </row>
    <row r="193" spans="4:20" s="19" customFormat="1" ht="19.5" customHeight="1">
      <c r="D193" s="77"/>
      <c r="M193" s="77"/>
      <c r="N193" s="77"/>
      <c r="O193" s="77"/>
      <c r="P193" s="77"/>
      <c r="R193" s="77"/>
      <c r="S193" s="77"/>
      <c r="T193" s="77"/>
    </row>
    <row r="194" spans="4:20" s="19" customFormat="1" ht="19.5" customHeight="1">
      <c r="D194" s="77"/>
      <c r="M194" s="77"/>
      <c r="N194" s="77"/>
      <c r="O194" s="77"/>
      <c r="P194" s="77"/>
      <c r="R194" s="77"/>
      <c r="S194" s="77"/>
      <c r="T194" s="77"/>
    </row>
  </sheetData>
  <mergeCells count="6">
    <mergeCell ref="D67:D70"/>
    <mergeCell ref="D16:D19"/>
    <mergeCell ref="D26:D29"/>
    <mergeCell ref="D36:D39"/>
    <mergeCell ref="D57:D60"/>
    <mergeCell ref="D46:D49"/>
  </mergeCells>
  <conditionalFormatting sqref="S57:S61 S46:S51 S26:S30 S36:S41 S16:S20 S67:S71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6:F19 F57:F60 F26:F29 F36:F39 F46:F49 F67:F70 E13 E23 E33 E43 E54 E64">
      <formula1>$F$83:$F$88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headerFooter alignWithMargins="0">
    <oddFooter>&amp;L&amp;D&amp;CDSB Gent  MEULEMAN Rudy&amp;R&amp;F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2011-01-16T16:32:10Z</cp:lastPrinted>
  <dcterms:created xsi:type="dcterms:W3CDTF">2010-03-21T08:13:12Z</dcterms:created>
  <dcterms:modified xsi:type="dcterms:W3CDTF">2011-01-16T16:41:20Z</dcterms:modified>
  <cp:category/>
  <cp:version/>
  <cp:contentType/>
  <cp:contentStatus/>
</cp:coreProperties>
</file>