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<sst xmlns="http://schemas.openxmlformats.org/spreadsheetml/2006/main" count="63" uniqueCount="57">
  <si>
    <t>GEWEST BEIDE - VLAANDEREN</t>
  </si>
  <si>
    <t>sportjaar :</t>
  </si>
  <si>
    <t>2010-2011</t>
  </si>
  <si>
    <t xml:space="preserve">DISTRICT :  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</si>
  <si>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</si>
  <si>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</si>
  <si>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</si>
  <si>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</si>
  <si>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</si>
  <si>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</si>
  <si>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</si>
  <si>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</si>
  <si>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</si>
  <si>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</si>
  <si>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</si>
  <si>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</si>
  <si>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GOETHALS Armand</t>
  </si>
  <si>
    <t>K. EBC</t>
  </si>
  <si>
    <t>VAN DE VOORDE Johan</t>
  </si>
  <si>
    <t>DEMIRCIOGLU Fuat</t>
  </si>
  <si>
    <t>GM</t>
  </si>
  <si>
    <t>BAETENS Mark</t>
  </si>
  <si>
    <t>BvG</t>
  </si>
  <si>
    <t>HOFMAN Raf</t>
  </si>
  <si>
    <t>UN</t>
  </si>
  <si>
    <t>BROCHE Philippe</t>
  </si>
  <si>
    <t>WULFRANCK Luc</t>
  </si>
  <si>
    <t>VAN LIERDE Etienne</t>
  </si>
  <si>
    <t>DE BAETS Ronny</t>
  </si>
  <si>
    <t>DISTRICTFINALE</t>
  </si>
  <si>
    <t>* DEELNEMERS</t>
  </si>
  <si>
    <t xml:space="preserve">Al deze wedstrijden worden gespeeld in </t>
  </si>
  <si>
    <t xml:space="preserve">K. EEKLOSE B.C. </t>
  </si>
  <si>
    <t>Tel: 0</t>
  </si>
  <si>
    <t>9/377 06 19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</si>
  <si>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</si>
  <si>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</si>
  <si>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</si>
  <si>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</si>
  <si>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</si>
  <si>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 xml:space="preserve">De Mil Christiaan  </t>
  </si>
  <si>
    <t>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</si>
  <si>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</si>
  <si>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</si>
  <si>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</si>
  <si>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</si>
  <si>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</si>
  <si>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16/17 april 2011</t>
  </si>
  <si>
    <t>(BRUGGE - ZEEKUST )</t>
  </si>
  <si>
    <r>
      <rPr>
        <b/>
        <sz val="11"/>
        <color indexed="8"/>
        <rFont val="Calibri"/>
        <family val="2"/>
      </rPr>
      <t>zondag  20 maart  2011    om  14u00</t>
    </r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</si>
  <si>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</si>
  <si>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Meuleman Rudy   Heiveldstraat 209    9040  Gent    rudy.meuleman@telenet.be   0486 / 36 92 21</t>
  </si>
  <si>
    <t>Poule 1</t>
  </si>
  <si>
    <t>Poule 2</t>
  </si>
  <si>
    <t>BILJARTVRIENDEN GENT</t>
  </si>
  <si>
    <t>K.A. UNION - SANDEMAN</t>
  </si>
  <si>
    <t>GENT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</si>
</sst>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1" borderId="10" xfId="59" applyFont="1" applyFill="1" applyBorder="1" applyAlignment="1">
      <alignment horizontal="center"/>
      <protection/>
    </xf>
    <xf numFmtId="0" fontId="21" fillId="21" borderId="11" xfId="59" applyFont="1" applyFill="1" applyBorder="1" applyAlignment="1">
      <alignment horizontal="center"/>
      <protection/>
    </xf>
    <xf numFmtId="0" fontId="21" fillId="21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center"/>
      <protection/>
    </xf>
    <xf numFmtId="0" fontId="21" fillId="21" borderId="0" xfId="59" applyFont="1" applyFill="1" applyBorder="1" applyAlignment="1">
      <alignment horizontal="left"/>
      <protection/>
    </xf>
    <xf numFmtId="0" fontId="22" fillId="21" borderId="0" xfId="59" applyFont="1" applyFill="1" applyBorder="1" applyAlignment="1">
      <alignment horizontal="left"/>
      <protection/>
    </xf>
    <xf numFmtId="0" fontId="23" fillId="21" borderId="0" xfId="59" applyFont="1" applyFill="1" applyBorder="1">
      <alignment/>
      <protection/>
    </xf>
    <xf numFmtId="0" fontId="21" fillId="21" borderId="0" xfId="59" applyFont="1" applyFill="1" applyBorder="1" applyAlignment="1">
      <alignment horizontal="center"/>
      <protection/>
    </xf>
    <xf numFmtId="172" fontId="21" fillId="21" borderId="0" xfId="59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1" borderId="13" xfId="59" applyFont="1" applyFill="1" applyBorder="1" applyAlignment="1">
      <alignment horizontal="center"/>
      <protection/>
    </xf>
    <xf numFmtId="0" fontId="24" fillId="21" borderId="0" xfId="59" applyFont="1" applyFill="1" applyBorder="1" applyAlignment="1">
      <alignment horizontal="left"/>
      <protection/>
    </xf>
    <xf numFmtId="0" fontId="20" fillId="21" borderId="0" xfId="59" applyFont="1" applyFill="1" applyBorder="1" applyAlignment="1">
      <alignment horizontal="left"/>
      <protection/>
    </xf>
    <xf numFmtId="0" fontId="20" fillId="21" borderId="0" xfId="59" applyFont="1" applyFill="1" applyBorder="1">
      <alignment/>
      <protection/>
    </xf>
    <xf numFmtId="0" fontId="20" fillId="21" borderId="0" xfId="59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21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1" borderId="15" xfId="0" applyFont="1" applyFill="1" applyBorder="1" applyAlignment="1">
      <alignment horizontal="center"/>
    </xf>
    <xf numFmtId="0" fontId="25" fillId="21" borderId="20" xfId="0" applyFont="1" applyFill="1" applyBorder="1" applyAlignment="1">
      <alignment horizontal="center"/>
    </xf>
    <xf numFmtId="0" fontId="25" fillId="21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1" borderId="0" xfId="59" applyNumberFormat="1" applyFont="1" applyFill="1" applyBorder="1" applyAlignment="1">
      <alignment horizontal="center"/>
      <protection/>
    </xf>
    <xf numFmtId="172" fontId="21" fillId="21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0-2011\09%20CRITERIA%20INVULBLADEN\2010-2011\UITSLAGEN%20VOORRONDE%20+%20KAL%20DISTR%20FIN%20%20gebruik\DRIEBANDEN%20MB\VL_V_%201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1">
      <selection activeCell="E8" sqref="E8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56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9">
        <f ca="1">TODAY()</f>
        <v>40589</v>
      </c>
      <c r="P2" s="60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5" t="s">
        <v>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54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ht="6.75" customHeight="1"/>
    <row r="9" spans="2:15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3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" customHeight="1">
      <c r="B11"/>
      <c r="C11" s="26" t="s">
        <v>53</v>
      </c>
      <c r="D11" s="26"/>
      <c r="E11" s="36" t="s">
        <v>54</v>
      </c>
      <c r="F11" s="52"/>
      <c r="G11" s="36"/>
      <c r="H11" s="36"/>
      <c r="I11" s="22"/>
      <c r="J11" s="26"/>
      <c r="K11" s="26"/>
      <c r="L11" s="26"/>
      <c r="M11" s="26"/>
      <c r="N11" s="26"/>
      <c r="O11" s="26"/>
    </row>
    <row r="12" spans="2:15" ht="1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4545</v>
      </c>
      <c r="D13" s="28" t="s">
        <v>16</v>
      </c>
      <c r="F13" s="22" t="s">
        <v>17</v>
      </c>
      <c r="J13" s="22">
        <v>8</v>
      </c>
      <c r="K13" s="22">
        <v>136</v>
      </c>
      <c r="L13" s="22">
        <v>183</v>
      </c>
      <c r="M13" s="29">
        <v>0.7426693989071039</v>
      </c>
      <c r="N13" s="22">
        <v>5</v>
      </c>
      <c r="O13" s="22" t="str">
        <f aca="true" t="shared" si="0" ref="O13:O24">IF(M13&lt;0.61,"OG",IF(AND(M13&gt;=0.61,M13&lt;0.765),"MG",IF(AND(M13&gt;=0.765,M13&lt;950),"PR","")))</f>
        <v>MG</v>
      </c>
    </row>
    <row r="14" spans="2:15" ht="15">
      <c r="B14">
        <f aca="true" t="shared" si="1" ref="B14:B24">B13+1</f>
        <v>2</v>
      </c>
      <c r="C14" s="27">
        <v>6097</v>
      </c>
      <c r="D14" s="28" t="s">
        <v>18</v>
      </c>
      <c r="F14" s="22" t="s">
        <v>17</v>
      </c>
      <c r="J14" s="22">
        <v>6</v>
      </c>
      <c r="K14" s="22">
        <v>117</v>
      </c>
      <c r="L14" s="22">
        <v>167</v>
      </c>
      <c r="M14" s="29">
        <v>0.7000988023952096</v>
      </c>
      <c r="N14" s="22">
        <v>5</v>
      </c>
      <c r="O14" s="22" t="str">
        <f t="shared" si="0"/>
        <v>MG</v>
      </c>
    </row>
    <row r="15" spans="2:15" ht="15">
      <c r="B15">
        <f t="shared" si="1"/>
        <v>3</v>
      </c>
      <c r="C15" s="27">
        <v>8530</v>
      </c>
      <c r="D15" s="28" t="s">
        <v>19</v>
      </c>
      <c r="F15" s="22" t="s">
        <v>20</v>
      </c>
      <c r="J15" s="22">
        <v>4</v>
      </c>
      <c r="K15" s="22">
        <v>128</v>
      </c>
      <c r="L15" s="22">
        <v>206</v>
      </c>
      <c r="M15" s="29">
        <v>0.6208592233009709</v>
      </c>
      <c r="N15" s="22">
        <v>5</v>
      </c>
      <c r="O15" s="22" t="str">
        <f t="shared" si="0"/>
        <v>MG</v>
      </c>
    </row>
    <row r="16" spans="2:15" ht="15">
      <c r="B16">
        <f t="shared" si="1"/>
        <v>4</v>
      </c>
      <c r="C16" s="27">
        <v>4942</v>
      </c>
      <c r="D16" s="28" t="s">
        <v>21</v>
      </c>
      <c r="F16" s="22" t="s">
        <v>22</v>
      </c>
      <c r="J16" s="22">
        <v>2</v>
      </c>
      <c r="K16" s="22">
        <v>124</v>
      </c>
      <c r="L16" s="22">
        <v>208</v>
      </c>
      <c r="M16" s="29">
        <v>0.5956538461538462</v>
      </c>
      <c r="N16" s="22">
        <v>6</v>
      </c>
      <c r="O16" s="22" t="str">
        <f t="shared" si="0"/>
        <v>OG</v>
      </c>
    </row>
    <row r="17" spans="2:15" ht="15">
      <c r="B17">
        <f t="shared" si="1"/>
        <v>5</v>
      </c>
      <c r="C17" s="27">
        <v>4574</v>
      </c>
      <c r="D17" s="28" t="s">
        <v>23</v>
      </c>
      <c r="F17" s="22" t="s">
        <v>24</v>
      </c>
      <c r="J17" s="22">
        <v>0</v>
      </c>
      <c r="K17" s="22">
        <v>96</v>
      </c>
      <c r="L17" s="22">
        <v>182</v>
      </c>
      <c r="M17" s="29">
        <v>0.5269725274725275</v>
      </c>
      <c r="N17" s="22">
        <v>4</v>
      </c>
      <c r="O17" s="22" t="str">
        <f t="shared" si="0"/>
        <v>OG</v>
      </c>
    </row>
    <row r="18" spans="2:14" ht="15">
      <c r="B18"/>
      <c r="C18" s="27"/>
      <c r="D18" s="28"/>
      <c r="F18" s="22"/>
      <c r="J18" s="22"/>
      <c r="K18" s="22"/>
      <c r="L18" s="22"/>
      <c r="M18" s="29"/>
      <c r="N18" s="22"/>
    </row>
    <row r="19" spans="2:14" ht="15">
      <c r="B19"/>
      <c r="C19" s="26" t="s">
        <v>52</v>
      </c>
      <c r="D19" s="28"/>
      <c r="E19" s="36" t="s">
        <v>55</v>
      </c>
      <c r="F19" s="52"/>
      <c r="G19" s="36"/>
      <c r="H19" s="36"/>
      <c r="J19" s="22"/>
      <c r="K19" s="22"/>
      <c r="L19" s="22"/>
      <c r="M19" s="29"/>
      <c r="N19" s="22"/>
    </row>
    <row r="20" spans="2:14" ht="15">
      <c r="B20"/>
      <c r="C20" s="27"/>
      <c r="D20" s="28"/>
      <c r="F20" s="22"/>
      <c r="J20" s="22"/>
      <c r="K20" s="22"/>
      <c r="L20" s="22"/>
      <c r="M20" s="29"/>
      <c r="N20" s="22"/>
    </row>
    <row r="21" spans="2:15" ht="15">
      <c r="B21">
        <f>B17+1</f>
        <v>6</v>
      </c>
      <c r="C21" s="27">
        <v>6701</v>
      </c>
      <c r="D21" s="28" t="s">
        <v>25</v>
      </c>
      <c r="F21" s="22" t="s">
        <v>20</v>
      </c>
      <c r="J21" s="22">
        <v>8</v>
      </c>
      <c r="K21" s="22">
        <v>136</v>
      </c>
      <c r="L21" s="22">
        <v>196</v>
      </c>
      <c r="M21" s="29">
        <v>0.6933775510204082</v>
      </c>
      <c r="N21" s="22">
        <v>5</v>
      </c>
      <c r="O21" s="22" t="str">
        <f t="shared" si="0"/>
        <v>MG</v>
      </c>
    </row>
    <row r="22" spans="2:15" ht="15">
      <c r="B22">
        <f t="shared" si="1"/>
        <v>7</v>
      </c>
      <c r="C22" s="27">
        <v>4531</v>
      </c>
      <c r="D22" s="28" t="s">
        <v>26</v>
      </c>
      <c r="F22" s="22" t="s">
        <v>24</v>
      </c>
      <c r="J22" s="22">
        <v>6</v>
      </c>
      <c r="K22" s="22">
        <v>129</v>
      </c>
      <c r="L22" s="22">
        <v>214</v>
      </c>
      <c r="M22" s="29">
        <v>0.6023037383177571</v>
      </c>
      <c r="N22" s="22">
        <v>5</v>
      </c>
      <c r="O22" s="22" t="str">
        <f t="shared" si="0"/>
        <v>OG</v>
      </c>
    </row>
    <row r="23" spans="2:15" ht="15">
      <c r="B23">
        <f t="shared" si="1"/>
        <v>8</v>
      </c>
      <c r="C23" s="27">
        <v>4582</v>
      </c>
      <c r="D23" s="28" t="s">
        <v>27</v>
      </c>
      <c r="F23" s="22" t="s">
        <v>24</v>
      </c>
      <c r="J23" s="22">
        <v>2</v>
      </c>
      <c r="K23" s="22">
        <v>117</v>
      </c>
      <c r="L23" s="22">
        <v>224</v>
      </c>
      <c r="M23" s="29">
        <v>0.5218214285714287</v>
      </c>
      <c r="N23" s="22">
        <v>6</v>
      </c>
      <c r="O23" s="22" t="str">
        <f t="shared" si="0"/>
        <v>OG</v>
      </c>
    </row>
    <row r="24" spans="2:15" ht="15">
      <c r="B24">
        <f t="shared" si="1"/>
        <v>9</v>
      </c>
      <c r="C24" s="27">
        <v>4473</v>
      </c>
      <c r="D24" s="28" t="s">
        <v>28</v>
      </c>
      <c r="F24" s="22" t="s">
        <v>17</v>
      </c>
      <c r="J24" s="22">
        <v>0</v>
      </c>
      <c r="K24" s="22">
        <v>101</v>
      </c>
      <c r="L24" s="22">
        <v>226</v>
      </c>
      <c r="M24" s="29">
        <v>0.4464026548672566</v>
      </c>
      <c r="N24" s="22">
        <v>5</v>
      </c>
      <c r="O24" s="22" t="str">
        <f t="shared" si="0"/>
        <v>OG</v>
      </c>
    </row>
    <row r="25" spans="2:16" ht="15">
      <c r="B25" s="30"/>
      <c r="C25" s="31"/>
      <c r="D25" s="32"/>
      <c r="E25" s="30"/>
      <c r="F25" s="31"/>
      <c r="G25" s="30"/>
      <c r="H25" s="30"/>
      <c r="I25" s="30"/>
      <c r="J25" s="31"/>
      <c r="K25" s="31"/>
      <c r="L25" s="31"/>
      <c r="M25" s="33"/>
      <c r="N25" s="31"/>
      <c r="O25" s="31"/>
      <c r="P25" s="30"/>
    </row>
    <row r="28" spans="2:16" ht="23.25">
      <c r="B28" s="58" t="s">
        <v>29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ht="15">
      <c r="B29" s="34" t="s">
        <v>30</v>
      </c>
      <c r="D29" s="35"/>
      <c r="O29"/>
      <c r="P29" s="22"/>
    </row>
    <row r="30" spans="2:16" ht="15">
      <c r="B30">
        <v>1</v>
      </c>
      <c r="C30" s="27">
        <v>4545</v>
      </c>
      <c r="D30" s="28" t="str">
        <f>VLOOKUP(C30,'[2]LEDEN'!A:C,2,FALSE)</f>
        <v>GOETHALS Armand</v>
      </c>
      <c r="F30" s="22" t="str">
        <f>VLOOKUP(C30,'[2]LEDEN'!A:C,3,FALSE)</f>
        <v>K. EBC</v>
      </c>
      <c r="H30" t="s">
        <v>31</v>
      </c>
      <c r="O30"/>
      <c r="P30" s="22"/>
    </row>
    <row r="31" spans="2:16" ht="15">
      <c r="B31">
        <v>2</v>
      </c>
      <c r="C31" s="22">
        <v>6701</v>
      </c>
      <c r="D31" s="28" t="str">
        <f>VLOOKUP(C31,'[2]LEDEN'!A:C,2,FALSE)</f>
        <v>BROCHE Philippe</v>
      </c>
      <c r="F31" s="22" t="str">
        <f>VLOOKUP(C31,'[2]LEDEN'!A:C,3,FALSE)</f>
        <v>GM</v>
      </c>
      <c r="H31" s="36" t="s">
        <v>32</v>
      </c>
      <c r="I31" s="36"/>
      <c r="J31" s="36"/>
      <c r="K31" s="36"/>
      <c r="O31"/>
      <c r="P31" s="22"/>
    </row>
    <row r="32" spans="2:16" ht="15">
      <c r="B32">
        <v>3</v>
      </c>
      <c r="C32" s="22">
        <v>4531</v>
      </c>
      <c r="D32" s="28" t="str">
        <f>VLOOKUP(C32,'[2]LEDEN'!A:C,2,FALSE)</f>
        <v>WULFRANCK Luc</v>
      </c>
      <c r="F32" s="22" t="str">
        <f>VLOOKUP(C32,'[2]LEDEN'!A:C,3,FALSE)</f>
        <v>UN</v>
      </c>
      <c r="H32" t="s">
        <v>33</v>
      </c>
      <c r="J32" t="s">
        <v>34</v>
      </c>
      <c r="O32"/>
      <c r="P32" s="22"/>
    </row>
    <row r="33" spans="2:16" ht="15">
      <c r="B33">
        <v>4</v>
      </c>
      <c r="C33" s="22">
        <v>6097</v>
      </c>
      <c r="D33" s="28" t="str">
        <f>VLOOKUP(C33,'[2]LEDEN'!A:C,2,FALSE)</f>
        <v>VAN DE VOORDE Johan</v>
      </c>
      <c r="F33" s="22" t="str">
        <f>VLOOKUP(C33,'[2]LEDEN'!A:C,3,FALSE)</f>
        <v>K. EBC</v>
      </c>
      <c r="H33" t="s">
        <v>49</v>
      </c>
      <c r="O33"/>
      <c r="P33" s="22"/>
    </row>
    <row r="34" spans="2:16" ht="15">
      <c r="B34"/>
      <c r="C34" s="22"/>
      <c r="O34"/>
      <c r="P34" s="22"/>
    </row>
    <row r="35" spans="2:16" ht="15">
      <c r="B35" s="37" t="s">
        <v>35</v>
      </c>
      <c r="C35" s="22"/>
      <c r="E35" s="38">
        <v>34</v>
      </c>
      <c r="O35"/>
      <c r="P35" s="22"/>
    </row>
    <row r="36" spans="2:16" ht="15">
      <c r="B36"/>
      <c r="C36" s="22"/>
      <c r="O36"/>
      <c r="P36" s="22"/>
    </row>
    <row r="37" spans="2:16" ht="15">
      <c r="B37" s="38" t="s">
        <v>50</v>
      </c>
      <c r="C37" s="22"/>
      <c r="E37" s="39" t="s">
        <v>36</v>
      </c>
      <c r="F37" s="40"/>
      <c r="G37" s="41"/>
      <c r="H37" s="41"/>
      <c r="I37" s="41"/>
      <c r="J37" s="41"/>
      <c r="K37" s="41"/>
      <c r="M37" s="42">
        <v>0.61</v>
      </c>
      <c r="O37"/>
      <c r="P37" s="22"/>
    </row>
    <row r="38" ht="15">
      <c r="E38" s="43" t="s">
        <v>37</v>
      </c>
    </row>
    <row r="40" spans="2:5" ht="15">
      <c r="B40" s="37" t="s">
        <v>35</v>
      </c>
      <c r="E40" t="s">
        <v>38</v>
      </c>
    </row>
    <row r="42" spans="2:13" ht="15">
      <c r="B42" s="40" t="s">
        <v>39</v>
      </c>
      <c r="D42" s="43"/>
      <c r="E42" s="43" t="s">
        <v>40</v>
      </c>
      <c r="F42" s="44"/>
      <c r="G42" s="45"/>
      <c r="H42" s="45"/>
      <c r="I42" s="45"/>
      <c r="J42" s="45" t="s">
        <v>41</v>
      </c>
      <c r="K42" s="45"/>
      <c r="L42" s="45"/>
      <c r="M42" s="43"/>
    </row>
    <row r="43" spans="2:4" ht="15">
      <c r="B43" s="45"/>
      <c r="C43" s="46"/>
      <c r="D43" s="43"/>
    </row>
    <row r="44" spans="2:15" ht="15">
      <c r="B44" s="45"/>
      <c r="E44" s="40" t="s">
        <v>42</v>
      </c>
      <c r="F44" s="47"/>
      <c r="G44" s="47"/>
      <c r="H44" s="40"/>
      <c r="I44" s="41"/>
      <c r="J44" s="41"/>
      <c r="K44" s="41"/>
      <c r="L44" s="40" t="s">
        <v>43</v>
      </c>
      <c r="M44" s="41"/>
      <c r="N44" s="40"/>
      <c r="O44" s="43"/>
    </row>
    <row r="45" spans="2:15" ht="15">
      <c r="B45" s="45"/>
      <c r="E45" s="40"/>
      <c r="F45" s="47"/>
      <c r="G45" s="47"/>
      <c r="H45" s="40"/>
      <c r="I45" s="41"/>
      <c r="J45" s="41"/>
      <c r="K45" s="41"/>
      <c r="L45" s="40" t="s">
        <v>44</v>
      </c>
      <c r="M45" s="41"/>
      <c r="N45" s="40"/>
      <c r="O45" s="43"/>
    </row>
    <row r="46" spans="2:15" ht="15">
      <c r="B46" s="45"/>
      <c r="E46" s="40"/>
      <c r="F46" s="47"/>
      <c r="G46" s="47"/>
      <c r="H46" s="40"/>
      <c r="I46" s="41"/>
      <c r="J46" s="41"/>
      <c r="K46" s="41"/>
      <c r="L46" s="40"/>
      <c r="M46" s="41"/>
      <c r="N46" s="40"/>
      <c r="O46" s="43"/>
    </row>
    <row r="47" spans="2:13" ht="15">
      <c r="B47" s="45"/>
      <c r="C47" s="40" t="s">
        <v>45</v>
      </c>
      <c r="D47" s="43"/>
      <c r="E47" s="43"/>
      <c r="F47" s="44"/>
      <c r="G47" s="45"/>
      <c r="H47" s="45"/>
      <c r="I47" s="45"/>
      <c r="J47" s="45"/>
      <c r="K47" s="45"/>
      <c r="L47" s="44"/>
      <c r="M47" s="43"/>
    </row>
    <row r="48" spans="2:13" ht="15">
      <c r="B48" s="45"/>
      <c r="C48" s="40"/>
      <c r="D48" s="43"/>
      <c r="E48" s="43"/>
      <c r="F48" s="44"/>
      <c r="G48" s="45"/>
      <c r="H48" s="45"/>
      <c r="I48" s="45"/>
      <c r="J48" s="45"/>
      <c r="K48" s="45"/>
      <c r="L48" s="44"/>
      <c r="M48" s="43"/>
    </row>
    <row r="49" spans="2:14" ht="15">
      <c r="B49" s="45"/>
      <c r="C49" s="46" t="s">
        <v>46</v>
      </c>
      <c r="D49" s="47"/>
      <c r="E49" s="47"/>
      <c r="F49" s="40"/>
      <c r="G49" s="41"/>
      <c r="H49" s="41"/>
      <c r="I49" s="41"/>
      <c r="J49" s="41"/>
      <c r="K49" s="41"/>
      <c r="L49" s="40"/>
      <c r="M49" s="43"/>
      <c r="N49" t="s">
        <v>47</v>
      </c>
    </row>
    <row r="50" spans="2:14" ht="15.75" thickBot="1">
      <c r="B50" s="45"/>
      <c r="C50" s="44"/>
      <c r="D50" s="43"/>
      <c r="E50" s="43"/>
      <c r="F50" s="44"/>
      <c r="G50" s="45"/>
      <c r="H50" s="45"/>
      <c r="I50" s="45"/>
      <c r="J50" s="45"/>
      <c r="K50" s="45"/>
      <c r="L50" s="44"/>
      <c r="M50" s="43"/>
      <c r="N50" t="s">
        <v>48</v>
      </c>
    </row>
    <row r="51" spans="2:15" ht="15.75" thickBot="1">
      <c r="B51" s="45"/>
      <c r="D51" s="48" t="s">
        <v>51</v>
      </c>
      <c r="E51" s="49"/>
      <c r="F51" s="49"/>
      <c r="G51" s="49"/>
      <c r="H51" s="49"/>
      <c r="I51" s="50"/>
      <c r="J51" s="49"/>
      <c r="K51" s="49"/>
      <c r="L51" s="49"/>
      <c r="M51" s="49"/>
      <c r="N51" s="49"/>
      <c r="O51" s="51"/>
    </row>
  </sheetData>
  <sheetProtection/>
  <mergeCells count="5">
    <mergeCell ref="C1:N1"/>
    <mergeCell ref="A7:P7"/>
    <mergeCell ref="B4:P4"/>
    <mergeCell ref="B28:P28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2011-02-15T21:55:06Z</cp:lastPrinted>
  <dcterms:created xsi:type="dcterms:W3CDTF">2011-02-15T21:16:29Z</dcterms:created>
  <dcterms:modified xsi:type="dcterms:W3CDTF">2011-02-15T21:55:10Z</dcterms:modified>
  <cp:category/>
  <cp:version/>
  <cp:contentType/>
  <cp:contentStatus/>
</cp:coreProperties>
</file>