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2" i="1" l="1"/>
  <c r="C12" i="1"/>
  <c r="D11" i="1"/>
  <c r="C11" i="1"/>
  <c r="D10" i="1"/>
  <c r="C10" i="1"/>
  <c r="D9" i="1"/>
  <c r="C9" i="1"/>
  <c r="D8" i="1"/>
  <c r="C8" i="1"/>
  <c r="A8" i="1"/>
  <c r="D7" i="1"/>
  <c r="C7" i="1"/>
</calcChain>
</file>

<file path=xl/sharedStrings.xml><?xml version="1.0" encoding="utf-8"?>
<sst xmlns="http://schemas.openxmlformats.org/spreadsheetml/2006/main" count="26" uniqueCount="25">
  <si>
    <t xml:space="preserve"> KBC De Ster, Preulegem 17,  9400 Ninove.                                              Tel: 054/32.61.78</t>
  </si>
  <si>
    <t>Deelnemers</t>
  </si>
  <si>
    <t>vanaf 14u30</t>
  </si>
  <si>
    <t>( 5 wedstrijden op 2 biljarts)</t>
  </si>
  <si>
    <t>R1 :</t>
  </si>
  <si>
    <t>2 - 3</t>
  </si>
  <si>
    <t>4  - 5</t>
  </si>
  <si>
    <t>R2 :</t>
  </si>
  <si>
    <t>1 - slechtste verliezer</t>
  </si>
  <si>
    <t>R3 :</t>
  </si>
  <si>
    <t>2 wedstrijden volgen klassement</t>
  </si>
  <si>
    <t>GFF</t>
  </si>
  <si>
    <t>(  5 wedstrijden op 2 biljarts)</t>
  </si>
  <si>
    <t>5 wedstrijden volgens klassement</t>
  </si>
  <si>
    <r>
      <t xml:space="preserve">* </t>
    </r>
    <r>
      <rPr>
        <b/>
        <sz val="10"/>
        <rFont val="Arial"/>
        <family val="2"/>
      </rPr>
      <t xml:space="preserve">SPORTLEIDING: </t>
    </r>
    <r>
      <rPr>
        <sz val="10"/>
        <rFont val="Arial"/>
        <family val="2"/>
      </rPr>
      <t xml:space="preserve"> Rudi van Laethem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of diens afgevaardigde</t>
    </r>
    <r>
      <rPr>
        <b/>
        <sz val="10"/>
        <rFont val="Arial"/>
        <family val="2"/>
      </rPr>
      <t xml:space="preserve"> </t>
    </r>
  </si>
  <si>
    <t>Te spelen punten :</t>
  </si>
  <si>
    <t>Gelijke beurten</t>
  </si>
  <si>
    <t>KLASSEMENT</t>
  </si>
  <si>
    <t>1.</t>
  </si>
  <si>
    <t>Matchpunten met minimumgemiddelde : 0,495</t>
  </si>
  <si>
    <t>2.</t>
  </si>
  <si>
    <t>Matchpunten onder minimumgemiddelde :0,495</t>
  </si>
  <si>
    <t>(Promotiegemiddelde : 0,610)</t>
  </si>
  <si>
    <t>De winnnaar speelt de Gewestelijke Finale in het weekend van 12 &amp; 13 april 2014</t>
  </si>
  <si>
    <r>
      <t xml:space="preserve">in het district </t>
    </r>
    <r>
      <rPr>
        <b/>
        <sz val="11"/>
        <color theme="1"/>
        <rFont val="Comic Sans MS"/>
        <family val="4"/>
      </rPr>
      <t>Gent</t>
    </r>
    <r>
      <rPr>
        <sz val="11"/>
        <color theme="1"/>
        <rFont val="Comic Sans MS"/>
        <family val="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</si>
</sst>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u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trike/>
      <u/>
      <sz val="11"/>
      <color rgb="FFFF0000"/>
      <name val="Calibri"/>
      <family val="2"/>
      <scheme val="minor"/>
    </font>
    <font>
      <strike/>
      <u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i/>
      <sz val="12"/>
      <name val="Comic Sans MS"/>
      <family val="4"/>
    </font>
    <font>
      <b/>
      <sz val="1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5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164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16" fontId="6" fillId="0" borderId="0" xfId="0" applyNumberFormat="1" applyFont="1" applyBorder="1" applyAlignment="1"/>
    <xf numFmtId="16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left"/>
    </xf>
    <xf numFmtId="164" fontId="6" fillId="0" borderId="0" xfId="0" applyNumberFormat="1" applyFont="1" applyBorder="1" applyAlignment="1"/>
    <xf numFmtId="0" fontId="11" fillId="0" borderId="0" xfId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4" borderId="1" xfId="0" applyFont="1" applyFill="1" applyBorder="1" applyAlignment="1">
      <alignment horizontal="right"/>
    </xf>
    <xf numFmtId="0" fontId="14" fillId="4" borderId="7" xfId="0" applyFont="1" applyFill="1" applyBorder="1" applyAlignment="1">
      <alignment horizontal="center"/>
    </xf>
    <xf numFmtId="0" fontId="15" fillId="4" borderId="2" xfId="0" applyFont="1" applyFill="1" applyBorder="1"/>
    <xf numFmtId="0" fontId="16" fillId="4" borderId="2" xfId="0" applyFont="1" applyFill="1" applyBorder="1"/>
    <xf numFmtId="0" fontId="14" fillId="4" borderId="2" xfId="0" applyFont="1" applyFill="1" applyBorder="1"/>
    <xf numFmtId="0" fontId="14" fillId="4" borderId="3" xfId="0" applyFont="1" applyFill="1" applyBorder="1"/>
    <xf numFmtId="0" fontId="17" fillId="4" borderId="8" xfId="0" applyFont="1" applyFill="1" applyBorder="1" applyAlignment="1">
      <alignment horizontal="left"/>
    </xf>
    <xf numFmtId="0" fontId="17" fillId="4" borderId="0" xfId="0" applyFont="1" applyFill="1" applyBorder="1"/>
    <xf numFmtId="0" fontId="14" fillId="4" borderId="0" xfId="0" applyFont="1" applyFill="1" applyBorder="1"/>
    <xf numFmtId="0" fontId="14" fillId="4" borderId="9" xfId="0" applyFont="1" applyFill="1" applyBorder="1"/>
    <xf numFmtId="0" fontId="13" fillId="4" borderId="8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right" vertical="center"/>
    </xf>
    <xf numFmtId="0" fontId="18" fillId="4" borderId="4" xfId="0" applyFont="1" applyFill="1" applyBorder="1" applyAlignment="1">
      <alignment horizontal="left"/>
    </xf>
    <xf numFmtId="0" fontId="14" fillId="4" borderId="5" xfId="0" applyFont="1" applyFill="1" applyBorder="1"/>
    <xf numFmtId="0" fontId="17" fillId="4" borderId="5" xfId="0" applyFont="1" applyFill="1" applyBorder="1"/>
    <xf numFmtId="0" fontId="17" fillId="4" borderId="6" xfId="0" applyFont="1" applyFill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33</xdr:row>
      <xdr:rowOff>19050</xdr:rowOff>
    </xdr:from>
    <xdr:to>
      <xdr:col>2</xdr:col>
      <xdr:colOff>653415</xdr:colOff>
      <xdr:row>34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804862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32</xdr:row>
      <xdr:rowOff>133350</xdr:rowOff>
    </xdr:from>
    <xdr:to>
      <xdr:col>8</xdr:col>
      <xdr:colOff>428626</xdr:colOff>
      <xdr:row>34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797242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36</xdr:row>
      <xdr:rowOff>19050</xdr:rowOff>
    </xdr:from>
    <xdr:to>
      <xdr:col>9</xdr:col>
      <xdr:colOff>142875</xdr:colOff>
      <xdr:row>39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62012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(02)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2°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DRIEBANDEN MB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 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9 februari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2014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2012-2013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</a:t>
          </a:r>
          <a:r>
            <a:rPr lang="nl-BE" sz="1200" b="1" i="0" strike="noStrike">
              <a:solidFill>
                <a:srgbClr val="FF0000"/>
              </a:solidFill>
              <a:latin typeface="Times New Roman"/>
              <a:cs typeface="Times New Roman"/>
            </a:rPr>
            <a:t>(02)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 RECHTSTREEKSE DISTRICTFINALE - 2° DRIEBANDEN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MB</a:t>
          </a:r>
        </a:p>
      </xdr:txBody>
    </xdr:sp>
    <xdr:clientData/>
  </xdr:twoCellAnchor>
  <xdr:twoCellAnchor>
    <xdr:from>
      <xdr:col>2</xdr:col>
      <xdr:colOff>533400</xdr:colOff>
      <xdr:row>29</xdr:row>
      <xdr:rowOff>180975</xdr:rowOff>
    </xdr:from>
    <xdr:to>
      <xdr:col>7</xdr:col>
      <xdr:colOff>584836</xdr:colOff>
      <xdr:row>31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448550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27</xdr:row>
      <xdr:rowOff>57150</xdr:rowOff>
    </xdr:from>
    <xdr:to>
      <xdr:col>7</xdr:col>
      <xdr:colOff>361949</xdr:colOff>
      <xdr:row>28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94372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3-14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CLUBS"/>
      <sheetName val="Opmaak kalender DF"/>
      <sheetName val="Opmaak kalender DS"/>
      <sheetName val="DS"/>
      <sheetName val="DS MB"/>
      <sheetName val="3° kader 2,30"/>
      <sheetName val="5°kader 2,30"/>
      <sheetName val="4°kader 2,30"/>
      <sheetName val="8° vrij 2,30"/>
      <sheetName val="2° vrij 2,30"/>
      <sheetName val="4° vrij 2,30"/>
      <sheetName val="5°band 2,30"/>
      <sheetName val="4°band 2,30"/>
      <sheetName val="3°band2,30"/>
      <sheetName val="2°band2,30"/>
      <sheetName val="3°BAND MB"/>
      <sheetName val="DS 2°3bnd 2,30"/>
      <sheetName val="DS3°3BND MB"/>
      <sheetName val="5°3BND MB"/>
      <sheetName val="5°3bnd 2,30"/>
      <sheetName val="4°3bnd 2,30"/>
      <sheetName val="1°3BND MB"/>
      <sheetName val="2°3BND MB"/>
      <sheetName val="3°3bnd 2,30"/>
      <sheetName val="1°3bnd 2,30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</row>
        <row r="20">
          <cell r="A20">
            <v>4301</v>
          </cell>
          <cell r="B20" t="str">
            <v>VAN GOETHEM Glenn</v>
          </cell>
          <cell r="C20" t="str">
            <v>SMA</v>
          </cell>
        </row>
        <row r="21">
          <cell r="A21">
            <v>7048</v>
          </cell>
          <cell r="B21" t="str">
            <v>STILTEN Rik</v>
          </cell>
          <cell r="C21" t="str">
            <v>SMA</v>
          </cell>
        </row>
        <row r="22">
          <cell r="A22">
            <v>7469</v>
          </cell>
          <cell r="B22" t="str">
            <v>ROELANDT Pierre</v>
          </cell>
          <cell r="C22" t="str">
            <v>SMA</v>
          </cell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</row>
        <row r="25">
          <cell r="A25">
            <v>4283</v>
          </cell>
          <cell r="B25" t="str">
            <v>DE BACKER François</v>
          </cell>
          <cell r="C25" t="str">
            <v>STER</v>
          </cell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</row>
        <row r="32">
          <cell r="A32">
            <v>5177</v>
          </cell>
          <cell r="B32" t="str">
            <v>HUYSMANS Sven</v>
          </cell>
          <cell r="C32" t="str">
            <v>STER</v>
          </cell>
        </row>
        <row r="33">
          <cell r="A33">
            <v>5198</v>
          </cell>
          <cell r="B33" t="str">
            <v>VAN LAETHEM Rudi</v>
          </cell>
          <cell r="C33" t="str">
            <v>STER</v>
          </cell>
        </row>
        <row r="34">
          <cell r="A34">
            <v>7054</v>
          </cell>
          <cell r="B34" t="str">
            <v>LOOS Leo</v>
          </cell>
          <cell r="C34" t="str">
            <v>STER</v>
          </cell>
        </row>
        <row r="35">
          <cell r="A35">
            <v>4320</v>
          </cell>
          <cell r="B35" t="str">
            <v>VAN LANGENHOVE Alain</v>
          </cell>
          <cell r="C35" t="str">
            <v>STER</v>
          </cell>
        </row>
        <row r="36">
          <cell r="A36">
            <v>4348</v>
          </cell>
          <cell r="B36" t="str">
            <v>VAN MUYLEM Norbert</v>
          </cell>
          <cell r="C36" t="str">
            <v>KOH</v>
          </cell>
        </row>
        <row r="37">
          <cell r="A37">
            <v>4349</v>
          </cell>
          <cell r="B37" t="str">
            <v>VLASSCHAERT Albert</v>
          </cell>
          <cell r="C37" t="str">
            <v>STER</v>
          </cell>
        </row>
        <row r="38">
          <cell r="A38">
            <v>4350</v>
          </cell>
          <cell r="B38" t="str">
            <v>VLASSCHAERT Steven</v>
          </cell>
          <cell r="C38" t="str">
            <v>STER</v>
          </cell>
        </row>
        <row r="39">
          <cell r="A39">
            <v>4351</v>
          </cell>
          <cell r="B39" t="str">
            <v>VONCK Danny</v>
          </cell>
          <cell r="C39" t="str">
            <v>STER</v>
          </cell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</row>
        <row r="41">
          <cell r="A41">
            <v>6454</v>
          </cell>
          <cell r="B41" t="str">
            <v>VERCAMMEN Alwin</v>
          </cell>
          <cell r="C41" t="str">
            <v>STER</v>
          </cell>
        </row>
        <row r="42">
          <cell r="A42">
            <v>7297</v>
          </cell>
          <cell r="B42" t="str">
            <v>MESKENS Eduard</v>
          </cell>
          <cell r="C42" t="str">
            <v>STER</v>
          </cell>
        </row>
        <row r="43">
          <cell r="A43">
            <v>7804</v>
          </cell>
          <cell r="B43" t="str">
            <v>DE BREMAEKER Eric</v>
          </cell>
          <cell r="C43" t="str">
            <v>STER</v>
          </cell>
        </row>
        <row r="44">
          <cell r="A44">
            <v>8226</v>
          </cell>
          <cell r="B44" t="str">
            <v>DE SCHRIJVER Eddy</v>
          </cell>
          <cell r="C44" t="str">
            <v>STER</v>
          </cell>
        </row>
        <row r="45">
          <cell r="A45">
            <v>8535</v>
          </cell>
          <cell r="B45" t="str">
            <v>DE WIN Guy</v>
          </cell>
          <cell r="C45" t="str">
            <v>STER</v>
          </cell>
        </row>
        <row r="46">
          <cell r="A46">
            <v>8538</v>
          </cell>
          <cell r="B46" t="str">
            <v>EYLENBOSCH Petrus</v>
          </cell>
          <cell r="C46" t="str">
            <v>STER</v>
          </cell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</row>
        <row r="54">
          <cell r="A54">
            <v>8461</v>
          </cell>
          <cell r="B54" t="str">
            <v>VAN DEN RIJSE Steven</v>
          </cell>
          <cell r="C54" t="str">
            <v>KOH</v>
          </cell>
        </row>
        <row r="55">
          <cell r="A55">
            <v>9063</v>
          </cell>
          <cell r="B55" t="str">
            <v>DE BECK Clery</v>
          </cell>
          <cell r="C55" t="str">
            <v>KOH</v>
          </cell>
        </row>
        <row r="56">
          <cell r="A56">
            <v>9064</v>
          </cell>
          <cell r="B56" t="str">
            <v>GERSOULLE Marc</v>
          </cell>
          <cell r="C56" t="str">
            <v>KOH</v>
          </cell>
        </row>
        <row r="57">
          <cell r="A57">
            <v>9055</v>
          </cell>
          <cell r="B57" t="str">
            <v>DE HERTOG Gert-Jan</v>
          </cell>
          <cell r="C57" t="str">
            <v>KOH</v>
          </cell>
        </row>
        <row r="58">
          <cell r="A58">
            <v>9129</v>
          </cell>
          <cell r="B58" t="str">
            <v>DE GRAAF Jackie</v>
          </cell>
          <cell r="C58" t="str">
            <v>KOH</v>
          </cell>
        </row>
        <row r="59">
          <cell r="A59">
            <v>4387</v>
          </cell>
          <cell r="B59" t="str">
            <v>TEMMERMAN Walter</v>
          </cell>
          <cell r="C59" t="str">
            <v>KOH</v>
          </cell>
        </row>
        <row r="60">
          <cell r="A60">
            <v>9283</v>
          </cell>
          <cell r="B60" t="str">
            <v>BRENDERS Thierry</v>
          </cell>
          <cell r="C60" t="str">
            <v>KOH</v>
          </cell>
        </row>
        <row r="61">
          <cell r="A61">
            <v>9130</v>
          </cell>
          <cell r="B61" t="str">
            <v>CLAUWAERT Frank</v>
          </cell>
          <cell r="C61" t="str">
            <v>KSNBA</v>
          </cell>
        </row>
        <row r="62">
          <cell r="A62">
            <v>4895</v>
          </cell>
          <cell r="B62" t="str">
            <v>DE BLOCK Omer</v>
          </cell>
          <cell r="C62" t="str">
            <v>BCSK</v>
          </cell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  <row r="67">
          <cell r="A67">
            <v>4643</v>
          </cell>
          <cell r="B67" t="str">
            <v>MESURE Freddy</v>
          </cell>
          <cell r="C67" t="str">
            <v>K.ME</v>
          </cell>
        </row>
        <row r="68">
          <cell r="A68">
            <v>4497</v>
          </cell>
          <cell r="B68" t="str">
            <v>AVERMAETE Wim</v>
          </cell>
          <cell r="C68" t="str">
            <v>K.ME</v>
          </cell>
        </row>
        <row r="69">
          <cell r="A69">
            <v>4974</v>
          </cell>
          <cell r="B69" t="str">
            <v>VAN DEN BROECK Harry</v>
          </cell>
          <cell r="C69" t="str">
            <v>SMA</v>
          </cell>
          <cell r="D69" t="str">
            <v>HNS</v>
          </cell>
        </row>
        <row r="70">
          <cell r="A70">
            <v>6097</v>
          </cell>
          <cell r="B70" t="str">
            <v>VAN DE VOORDE Johan</v>
          </cell>
          <cell r="C70" t="str">
            <v>K.EBC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E43" sqref="E43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15.5" customHeight="1" thickBot="1" x14ac:dyDescent="0.3"/>
    <row r="2" spans="1:10" ht="15.7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/>
      <c r="B3" s="8"/>
      <c r="C3" s="9"/>
      <c r="D3" s="10"/>
      <c r="E3" s="10"/>
      <c r="F3" s="10"/>
      <c r="G3" s="10"/>
      <c r="H3" s="10"/>
      <c r="I3" s="10"/>
      <c r="J3" s="11"/>
    </row>
    <row r="4" spans="1:10" x14ac:dyDescent="0.25">
      <c r="A4" s="12"/>
      <c r="B4" s="13"/>
      <c r="C4" s="14"/>
      <c r="D4" s="15"/>
      <c r="E4" s="15"/>
      <c r="F4" s="15"/>
      <c r="G4" s="15"/>
      <c r="H4" s="15"/>
      <c r="I4" s="15"/>
      <c r="J4" s="15"/>
    </row>
    <row r="5" spans="1:10" x14ac:dyDescent="0.25">
      <c r="A5" s="12"/>
      <c r="B5" s="13"/>
      <c r="C5" s="16" t="s">
        <v>1</v>
      </c>
      <c r="D5" s="15"/>
      <c r="E5" s="15"/>
      <c r="F5" s="17">
        <v>41692</v>
      </c>
      <c r="G5" s="17"/>
      <c r="H5" s="17"/>
      <c r="I5" s="18" t="s">
        <v>2</v>
      </c>
      <c r="J5" s="18"/>
    </row>
    <row r="6" spans="1:10" x14ac:dyDescent="0.25">
      <c r="A6" s="12"/>
      <c r="B6" s="13"/>
      <c r="C6" s="14"/>
      <c r="D6" s="15"/>
      <c r="E6" s="15"/>
      <c r="F6" s="19" t="s">
        <v>3</v>
      </c>
      <c r="G6" s="19"/>
      <c r="H6" s="19"/>
      <c r="I6" s="19"/>
      <c r="J6" s="19"/>
    </row>
    <row r="7" spans="1:10" x14ac:dyDescent="0.25">
      <c r="A7" s="12">
        <v>1</v>
      </c>
      <c r="B7" s="20">
        <v>4301</v>
      </c>
      <c r="C7" s="21" t="str">
        <f>VLOOKUP(B7,[1]LEDEN!A:D,2,FALSE)</f>
        <v>VAN GOETHEM Glenn</v>
      </c>
      <c r="D7" s="20" t="str">
        <f>VLOOKUP(B7,[1]LEDEN!A:D,3,FALSE)</f>
        <v>SMA</v>
      </c>
      <c r="E7" s="20"/>
      <c r="F7" s="22" t="s">
        <v>4</v>
      </c>
      <c r="G7" s="23" t="s">
        <v>5</v>
      </c>
      <c r="H7" s="23" t="s">
        <v>6</v>
      </c>
      <c r="J7" s="23"/>
    </row>
    <row r="8" spans="1:10" x14ac:dyDescent="0.25">
      <c r="A8" s="12">
        <f>A7+1</f>
        <v>2</v>
      </c>
      <c r="B8" s="20">
        <v>2338</v>
      </c>
      <c r="C8" s="21" t="str">
        <f>VLOOKUP(B8,[1]LEDEN!A:D,2,FALSE)</f>
        <v>VAN DE CAN Thierry</v>
      </c>
      <c r="D8" s="20" t="str">
        <f>VLOOKUP(B8,[1]LEDEN!A:D,3,FALSE)</f>
        <v>STER</v>
      </c>
      <c r="E8" s="20"/>
      <c r="F8" s="24" t="s">
        <v>7</v>
      </c>
      <c r="G8" s="25" t="s">
        <v>8</v>
      </c>
      <c r="H8" s="25"/>
      <c r="I8" s="25"/>
      <c r="J8" s="25"/>
    </row>
    <row r="9" spans="1:10" x14ac:dyDescent="0.25">
      <c r="A9" s="12">
        <v>3</v>
      </c>
      <c r="B9" s="20">
        <v>4350</v>
      </c>
      <c r="C9" s="21" t="str">
        <f>VLOOKUP(B9,[1]LEDEN!A:D,2,FALSE)</f>
        <v>VLASSCHAERT Steven</v>
      </c>
      <c r="D9" s="20" t="str">
        <f>VLOOKUP(B9,[1]LEDEN!A:D,3,FALSE)</f>
        <v>STER</v>
      </c>
      <c r="E9" s="20"/>
      <c r="F9" s="24" t="s">
        <v>9</v>
      </c>
      <c r="G9" s="25" t="s">
        <v>10</v>
      </c>
      <c r="H9" s="25"/>
      <c r="I9" s="25"/>
      <c r="J9" s="25"/>
    </row>
    <row r="10" spans="1:10" x14ac:dyDescent="0.25">
      <c r="A10" s="12">
        <v>4</v>
      </c>
      <c r="B10" s="20">
        <v>2061</v>
      </c>
      <c r="C10" s="21" t="str">
        <f>VLOOKUP(B10,[1]LEDEN!A:D,2,FALSE)</f>
        <v>MERTENS Eddy</v>
      </c>
      <c r="D10" s="20" t="str">
        <f>VLOOKUP(B10,[1]LEDEN!A:D,3,FALSE)</f>
        <v>KOH</v>
      </c>
      <c r="E10" s="20"/>
    </row>
    <row r="11" spans="1:10" x14ac:dyDescent="0.25">
      <c r="A11" s="12">
        <v>5</v>
      </c>
      <c r="B11" s="20">
        <v>8093</v>
      </c>
      <c r="C11" s="21" t="str">
        <f>VLOOKUP(B11,[1]LEDEN!A:D,2,FALSE)</f>
        <v>MATTHYS Karolien</v>
      </c>
      <c r="D11" s="20" t="str">
        <f>VLOOKUP(B11,[1]LEDEN!A:D,3,FALSE)</f>
        <v>KOH</v>
      </c>
      <c r="E11" s="26"/>
      <c r="F11" s="17">
        <v>41693</v>
      </c>
      <c r="G11" s="17"/>
      <c r="H11" s="17"/>
      <c r="I11" s="27" t="s">
        <v>2</v>
      </c>
      <c r="J11" s="27"/>
    </row>
    <row r="12" spans="1:10" ht="15.75" x14ac:dyDescent="0.25">
      <c r="A12" s="28">
        <v>6</v>
      </c>
      <c r="B12" s="29">
        <v>4305</v>
      </c>
      <c r="C12" s="30" t="str">
        <f>VLOOKUP(B12,[1]LEDEN!A:D,2,FALSE)</f>
        <v>DE HERTOG Ives</v>
      </c>
      <c r="D12" s="29" t="str">
        <f>VLOOKUP(B12,[1]LEDEN!A:D,3,FALSE)</f>
        <v>KOH</v>
      </c>
      <c r="E12" s="31" t="s">
        <v>11</v>
      </c>
      <c r="F12" s="19" t="s">
        <v>12</v>
      </c>
      <c r="G12" s="19"/>
      <c r="H12" s="19"/>
      <c r="I12" s="19"/>
      <c r="J12" s="19"/>
    </row>
    <row r="13" spans="1:10" x14ac:dyDescent="0.25">
      <c r="A13" s="12"/>
      <c r="B13" s="20"/>
      <c r="C13" s="14"/>
      <c r="D13" s="14"/>
      <c r="E13" s="15"/>
    </row>
    <row r="14" spans="1:10" x14ac:dyDescent="0.25">
      <c r="A14" s="12"/>
      <c r="B14" s="13"/>
      <c r="C14" s="14"/>
      <c r="D14" s="14"/>
      <c r="E14" s="32"/>
      <c r="F14" s="25" t="s">
        <v>13</v>
      </c>
      <c r="G14" s="25"/>
      <c r="H14" s="25"/>
      <c r="I14" s="25"/>
      <c r="J14" s="25"/>
    </row>
    <row r="15" spans="1:10" x14ac:dyDescent="0.25">
      <c r="A15" s="12"/>
      <c r="B15" s="33" t="s">
        <v>14</v>
      </c>
      <c r="C15" s="33"/>
      <c r="D15" s="33"/>
      <c r="E15" s="33"/>
    </row>
    <row r="16" spans="1:10" x14ac:dyDescent="0.25">
      <c r="A16" s="12"/>
      <c r="B16" s="13"/>
      <c r="C16" s="14"/>
      <c r="D16" s="14"/>
      <c r="E16" s="15"/>
      <c r="F16" s="34"/>
      <c r="G16" s="35"/>
      <c r="H16" s="35"/>
      <c r="I16" s="35"/>
      <c r="J16" s="35"/>
    </row>
    <row r="17" spans="1:10" ht="15.75" thickBot="1" x14ac:dyDescent="0.3">
      <c r="B17" s="13"/>
      <c r="C17" s="14"/>
      <c r="D17" s="15"/>
    </row>
    <row r="18" spans="1:10" ht="20.25" thickBot="1" x14ac:dyDescent="0.45">
      <c r="C18" s="36" t="s">
        <v>15</v>
      </c>
      <c r="D18" s="37">
        <v>27</v>
      </c>
      <c r="E18" s="38" t="s">
        <v>16</v>
      </c>
      <c r="F18" s="39"/>
      <c r="G18" s="40"/>
      <c r="H18" s="40"/>
      <c r="I18" s="40"/>
      <c r="J18" s="41"/>
    </row>
    <row r="19" spans="1:10" ht="18" x14ac:dyDescent="0.35">
      <c r="A19"/>
      <c r="B19"/>
      <c r="C19" s="42"/>
      <c r="D19" s="43"/>
      <c r="E19" s="44"/>
      <c r="F19" s="44"/>
      <c r="G19" s="44"/>
      <c r="H19" s="44"/>
      <c r="I19" s="44"/>
      <c r="J19" s="45"/>
    </row>
    <row r="20" spans="1:10" ht="18" x14ac:dyDescent="0.35">
      <c r="A20"/>
      <c r="B20"/>
      <c r="C20" s="46" t="s">
        <v>17</v>
      </c>
      <c r="D20" s="47" t="s">
        <v>18</v>
      </c>
      <c r="E20" s="44" t="s">
        <v>19</v>
      </c>
      <c r="F20" s="44"/>
      <c r="G20" s="44"/>
      <c r="H20" s="44"/>
      <c r="I20" s="44"/>
      <c r="J20" s="45"/>
    </row>
    <row r="21" spans="1:10" ht="18" x14ac:dyDescent="0.35">
      <c r="A21"/>
      <c r="B21"/>
      <c r="C21" s="42"/>
      <c r="D21" s="47" t="s">
        <v>20</v>
      </c>
      <c r="E21" s="44" t="s">
        <v>21</v>
      </c>
      <c r="F21" s="44"/>
      <c r="G21" s="44"/>
      <c r="H21" s="44"/>
      <c r="I21" s="44"/>
      <c r="J21" s="45"/>
    </row>
    <row r="22" spans="1:10" ht="18" x14ac:dyDescent="0.35">
      <c r="A22"/>
      <c r="B22"/>
      <c r="C22" s="42"/>
      <c r="D22" s="47"/>
      <c r="E22" s="44" t="s">
        <v>22</v>
      </c>
      <c r="F22" s="44"/>
      <c r="G22" s="44"/>
      <c r="H22" s="44"/>
      <c r="I22" s="44"/>
      <c r="J22" s="45"/>
    </row>
    <row r="23" spans="1:10" ht="18" x14ac:dyDescent="0.35">
      <c r="A23"/>
      <c r="B23"/>
      <c r="C23" s="42"/>
      <c r="D23" s="47"/>
      <c r="E23" s="44"/>
      <c r="F23" s="44"/>
      <c r="G23" s="44"/>
      <c r="H23" s="44"/>
      <c r="I23" s="44"/>
      <c r="J23" s="45"/>
    </row>
    <row r="24" spans="1:10" ht="18" x14ac:dyDescent="0.35">
      <c r="A24"/>
      <c r="B24"/>
      <c r="C24" s="42" t="s">
        <v>23</v>
      </c>
      <c r="D24" s="47"/>
      <c r="E24" s="44"/>
      <c r="F24" s="44"/>
      <c r="G24" s="44"/>
      <c r="H24" s="44"/>
      <c r="I24" s="44"/>
      <c r="J24" s="45"/>
    </row>
    <row r="25" spans="1:10" ht="18" x14ac:dyDescent="0.35">
      <c r="A25"/>
      <c r="B25"/>
      <c r="C25" s="42" t="s">
        <v>24</v>
      </c>
      <c r="D25" s="47"/>
      <c r="E25" s="44"/>
      <c r="F25" s="44"/>
      <c r="G25" s="44"/>
      <c r="H25" s="44"/>
      <c r="I25" s="44"/>
      <c r="J25" s="45"/>
    </row>
    <row r="26" spans="1:10" ht="20.25" thickBot="1" x14ac:dyDescent="0.45">
      <c r="A26"/>
      <c r="B26"/>
      <c r="C26" s="48"/>
      <c r="D26" s="49"/>
      <c r="E26" s="49"/>
      <c r="F26" s="49"/>
      <c r="G26" s="50"/>
      <c r="H26" s="50"/>
      <c r="I26" s="50"/>
      <c r="J26" s="51"/>
    </row>
  </sheetData>
  <mergeCells count="9">
    <mergeCell ref="F11:H11"/>
    <mergeCell ref="F12:J12"/>
    <mergeCell ref="F14:J14"/>
    <mergeCell ref="A2:J2"/>
    <mergeCell ref="F5:H5"/>
    <mergeCell ref="I5:J5"/>
    <mergeCell ref="F6:J6"/>
    <mergeCell ref="G8:J8"/>
    <mergeCell ref="G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2014-02-12T19:09:47Z</dcterms:created>
  <dcterms:modified xsi:type="dcterms:W3CDTF">2014-02-12T19:12:39Z</dcterms:modified>
</cp:coreProperties>
</file>