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distr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<sst xmlns="http://schemas.openxmlformats.org/spreadsheetml/2006/main" count="63" uniqueCount="32">
  <si>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</si>
  <si>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</si>
  <si>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</si>
  <si>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</si>
  <si>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</si>
  <si>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 xml:space="preserve">    MATCH</t>
  </si>
  <si>
    <t>datum:</t>
  </si>
  <si>
    <t>Lokaal:</t>
  </si>
  <si>
    <t>K.BRUGSE B.C.</t>
  </si>
  <si>
    <t xml:space="preserve">District : </t>
  </si>
  <si>
    <t>BRUGGE - ZEEKUST</t>
  </si>
  <si>
    <t>VZW/ASBL – Zetel/Siège : 3000 LEUVEN,Martelarenplein 1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</si>
  <si>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</si>
  <si>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</si>
  <si>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</si>
  <si>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</si>
  <si>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</si>
  <si>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</si>
  <si>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</si>
  <si>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</si>
  <si>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</si>
  <si>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OG</t>
  </si>
  <si>
    <t>Totaal</t>
  </si>
  <si>
    <t xml:space="preserve">   </t>
  </si>
  <si>
    <t>MG</t>
  </si>
  <si>
    <t>GEWESTELIJKE FINALE :</t>
  </si>
  <si>
    <t>DISTRICT : BRUGGE - ZEEKUST</t>
  </si>
  <si>
    <t>21/22.04.2018</t>
  </si>
  <si>
    <t>DEJONGHE,Freddy</t>
  </si>
  <si>
    <t>OOSTENDSE B.A.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</si>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</sst>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bgColor theme="0" tint="-0.349979996681213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164" fontId="0" fillId="33" borderId="11" xfId="0" applyNumberForma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164" fontId="0" fillId="33" borderId="0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164" fontId="0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164" fontId="0" fillId="33" borderId="16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164" fontId="26" fillId="34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  <xf numFmtId="0" fontId="27" fillId="35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0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BILJART\CRITERIA\Uitslagen%20districtfinales_2017_18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dataweb"/>
      <sheetName val="LEDEN"/>
    </sheetNames>
    <sheetDataSet>
      <sheetData sheetId="10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  <cell r="D4" t="str">
            <v>S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  <cell r="D5" t="str">
            <v>S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  <cell r="D6" t="str">
            <v>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  <cell r="D7" t="str">
            <v>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  <cell r="D16" t="str">
            <v>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D17" t="str">
            <v>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D18" t="str">
            <v>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  <cell r="D19" t="str">
            <v>S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  <cell r="D25" t="str">
            <v>S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  <cell r="D26" t="str">
            <v>S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  <cell r="D34" t="str">
            <v>S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  <cell r="D36" t="str">
            <v>S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  <cell r="D37" t="str">
            <v>S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  <cell r="D38" t="str">
            <v>S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  <cell r="D39" t="str">
            <v>S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  <cell r="D41" t="str">
            <v>S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  <cell r="D42" t="str">
            <v>S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  <cell r="D43" t="str">
            <v>S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  <cell r="D44" t="str">
            <v>S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  <cell r="D45" t="str">
            <v>S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  <cell r="D46" t="str">
            <v>S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  <cell r="D47" t="str">
            <v>S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  <cell r="D55" t="str">
            <v>S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  <cell r="D56" t="str">
            <v>S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  <cell r="D57" t="str">
            <v>S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  <cell r="D58" t="str">
            <v>S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  <cell r="D59" t="str">
            <v>S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  <cell r="D60" t="str">
            <v>S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  <cell r="D61" t="str">
            <v>S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  <cell r="D62" t="str">
            <v>S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D63" t="str">
            <v>S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  <cell r="D64" t="str">
            <v>S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  <cell r="D65" t="str">
            <v>S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  <cell r="D66" t="str">
            <v>S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  <cell r="D67" t="str">
            <v>S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  <cell r="D68" t="str">
            <v>S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  <cell r="D69" t="str">
            <v>S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  <cell r="D70" t="str">
            <v>S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  <cell r="D71" t="str">
            <v>S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  <cell r="D72" t="str">
            <v>S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D73" t="str">
            <v>S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  <cell r="D74" t="str">
            <v>S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  <cell r="D75" t="str">
            <v>S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  <cell r="D76" t="str">
            <v>S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  <cell r="D77" t="str">
            <v>S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  <cell r="D78" t="str">
            <v>S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  <cell r="D79" t="str">
            <v>S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  <cell r="D80" t="str">
            <v>S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  <cell r="D81" t="str">
            <v>S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  <cell r="D82" t="str">
            <v>S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  <cell r="D83" t="str">
            <v>S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  <cell r="D84" t="str">
            <v>S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  <cell r="D85" t="str">
            <v>S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  <cell r="D86" t="str">
            <v>S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  <cell r="D88" t="str">
            <v>S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  <cell r="D89" t="str">
            <v>S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D90" t="str">
            <v>S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D91" t="str">
            <v>S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D93" t="str">
            <v>S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D94" t="str">
            <v>S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D95" t="str">
            <v>S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D99" t="str">
            <v>S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  <cell r="D101" t="str">
            <v>S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  <cell r="D102" t="str">
            <v>S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  <cell r="D103" t="str">
            <v>S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  <cell r="D104" t="str">
            <v>S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  <cell r="D105" t="str">
            <v>S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  <cell r="D107" t="str">
            <v>S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  <cell r="D108" t="str">
            <v>S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  <cell r="D109" t="str">
            <v>S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D111" t="str">
            <v>S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D112" t="str">
            <v>S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D113" t="str">
            <v>S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  <cell r="D116" t="str">
            <v>S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  <cell r="D118" t="str">
            <v>S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D119" t="str">
            <v>S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  <cell r="D120" t="str">
            <v>S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  <cell r="D121" t="str">
            <v>S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  <cell r="D122" t="str">
            <v>S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  <cell r="D124" t="str">
            <v>S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  <cell r="D125" t="str">
            <v>S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  <cell r="D126" t="str">
            <v>S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  <cell r="D127" t="str">
            <v>S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  <cell r="D128" t="str">
            <v>S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  <cell r="D129" t="str">
            <v>S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  <cell r="D130" t="str">
            <v>S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  <cell r="D131" t="str">
            <v>S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  <cell r="D132" t="str">
            <v>S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  <cell r="D134" t="str">
            <v>S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  <cell r="D135" t="str">
            <v>S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  <cell r="E138" t="str">
            <v>J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  <cell r="D139" t="str">
            <v>S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  <cell r="D140" t="str">
            <v>S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  <cell r="D141" t="str">
            <v>S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  <cell r="D143" t="str">
            <v>S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  <cell r="D144" t="str">
            <v>S</v>
          </cell>
        </row>
        <row r="147">
          <cell r="C147">
            <v>142</v>
          </cell>
          <cell r="D147">
            <v>110</v>
          </cell>
          <cell r="E147">
            <v>1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  <cell r="D152" t="str">
            <v>S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  <cell r="D156" t="str">
            <v>S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  <cell r="D158" t="str">
            <v>S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  <cell r="D159" t="str">
            <v>S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D160" t="str">
            <v>S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  <cell r="D161" t="str">
            <v>S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  <cell r="D162" t="str">
            <v>S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  <cell r="D163" t="str">
            <v>S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  <cell r="D164" t="str">
            <v>S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  <cell r="D165" t="str">
            <v>S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  <cell r="D166" t="str">
            <v>S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D167" t="str">
            <v>S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  <cell r="D168" t="str">
            <v>S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  <cell r="D169" t="str">
            <v>S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  <cell r="D170" t="str">
            <v>S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  <cell r="D171" t="str">
            <v>S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  <cell r="D172" t="str">
            <v>S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  <cell r="D173" t="str">
            <v>S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  <cell r="D174" t="str">
            <v>S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  <cell r="D176" t="str">
            <v>S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  <cell r="D177" t="str">
            <v>S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  <cell r="D178" t="str">
            <v>S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  <cell r="D179" t="str">
            <v>S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  <cell r="D180" t="str">
            <v>S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  <cell r="D181" t="str">
            <v>S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  <cell r="D182" t="str">
            <v>S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  <cell r="D183" t="str">
            <v>S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  <cell r="D184" t="str">
            <v>S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  <cell r="D185" t="str">
            <v>S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  <cell r="D186" t="str">
            <v>S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  <cell r="D187" t="str">
            <v>S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  <cell r="D190" t="str">
            <v>S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  <cell r="D191" t="str">
            <v>S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  <cell r="D192" t="str">
            <v>S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  <cell r="D193" t="str">
            <v>S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  <cell r="D194" t="str">
            <v>S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  <cell r="D195" t="str">
            <v>S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  <cell r="D196" t="str">
            <v>S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  <cell r="D197" t="str">
            <v>S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  <cell r="D201" t="str">
            <v>S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  <cell r="D202" t="str">
            <v>S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  <cell r="D203" t="str">
            <v>S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  <cell r="D204" t="str">
            <v>S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  <cell r="D205" t="str">
            <v>S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  <cell r="D206" t="str">
            <v>S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  <cell r="D207" t="str">
            <v>S</v>
          </cell>
        </row>
        <row r="209">
          <cell r="C209">
            <v>58</v>
          </cell>
          <cell r="D209">
            <v>49</v>
          </cell>
          <cell r="E209">
            <v>0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  <cell r="D212" t="str">
            <v>S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  <cell r="D213" t="str">
            <v>S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  <cell r="D218" t="str">
            <v>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  <cell r="D219" t="str">
            <v>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  <cell r="D220" t="str">
            <v>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  <cell r="D229" t="str">
            <v>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  <cell r="D230" t="str">
            <v>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  <cell r="D231" t="str">
            <v>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  <cell r="D232" t="str">
            <v>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  <cell r="D235" t="str">
            <v>S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  <cell r="D236" t="str">
            <v>S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  <cell r="D238" t="str">
            <v>S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  <cell r="D243" t="str">
            <v>S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  <cell r="D245" t="str">
            <v>S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  <cell r="D246" t="str">
            <v>S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  <cell r="D247" t="str">
            <v>S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  <cell r="D248" t="str">
            <v>S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  <cell r="D250" t="str">
            <v>S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  <cell r="D252" t="str">
            <v>S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  <cell r="D254" t="str">
            <v>S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  <cell r="D255" t="str">
            <v>S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  <cell r="D256" t="str">
            <v>S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  <cell r="D257" t="str">
            <v>S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  <cell r="D259" t="str">
            <v>S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  <cell r="D260" t="str">
            <v>S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  <cell r="D261" t="str">
            <v>S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  <cell r="D262" t="str">
            <v>S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  <cell r="D263" t="str">
            <v>S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  <cell r="D264" t="str">
            <v>S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  <cell r="D265" t="str">
            <v>S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  <cell r="D266" t="str">
            <v>S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  <cell r="D267" t="str">
            <v>S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  <cell r="D268" t="str">
            <v>S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  <cell r="D269" t="str">
            <v>S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  <cell r="D270" t="str">
            <v>S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  <cell r="D271" t="str">
            <v>S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  <cell r="D272" t="str">
            <v>S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  <cell r="D273" t="str">
            <v>S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  <cell r="D275" t="str">
            <v>S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  <cell r="D276" t="str">
            <v>S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  <cell r="D277" t="str">
            <v>S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  <cell r="D278" t="str">
            <v>S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  <cell r="D279" t="str">
            <v>S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  <cell r="D280" t="str">
            <v>S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  <cell r="D281" t="str">
            <v>S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  <cell r="D282" t="str">
            <v>S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  <cell r="D283" t="str">
            <v>S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  <cell r="D284" t="str">
            <v>S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  <cell r="D286" t="str">
            <v>S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  <cell r="D287" t="str">
            <v>S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  <cell r="D288" t="str">
            <v>S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  <cell r="D289" t="str">
            <v>S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  <cell r="E292" t="str">
            <v>J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  <cell r="D293" t="str">
            <v>S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  <cell r="D294" t="str">
            <v>S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  <cell r="D295" t="str">
            <v>S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  <cell r="D296" t="str">
            <v>S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  <cell r="D299" t="str">
            <v>S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  <cell r="D302" t="str">
            <v>S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  <cell r="D303" t="str">
            <v>S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  <cell r="D307" t="str">
            <v>S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  <cell r="D308" t="str">
            <v>S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  <cell r="D309" t="str">
            <v>S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  <cell r="D310" t="str">
            <v>S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  <cell r="D313" t="str">
            <v>S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  <cell r="D314" t="str">
            <v>S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  <cell r="D315" t="str">
            <v>S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  <cell r="D316" t="str">
            <v>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  <cell r="D317" t="str">
            <v>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  <cell r="D318" t="str">
            <v>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  <cell r="D319" t="str">
            <v>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  <cell r="D320" t="str">
            <v>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  <cell r="D321" t="str">
            <v>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  <cell r="D322" t="str">
            <v>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  <cell r="D323" t="str">
            <v>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  <cell r="D330" t="str">
            <v>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  <cell r="D331" t="str">
            <v>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  <cell r="D332" t="str">
            <v>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  <cell r="D333" t="str">
            <v>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  <cell r="D334" t="str">
            <v>S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  <cell r="E335" t="str">
            <v>J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  <cell r="D336" t="str">
            <v>S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  <cell r="D337" t="str">
            <v>S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  <cell r="D338" t="str">
            <v>S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  <cell r="D339" t="str">
            <v>S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  <cell r="D340" t="str">
            <v>S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  <cell r="D341" t="str">
            <v>S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  <cell r="D342" t="str">
            <v>S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  <cell r="D343" t="str">
            <v>S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  <cell r="D344" t="str">
            <v>S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  <cell r="D345" t="str">
            <v>S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  <cell r="D346" t="str">
            <v>S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  <cell r="D347" t="str">
            <v>S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  <cell r="D348" t="str">
            <v>S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  <cell r="D350" t="str">
            <v>S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  <cell r="D351" t="str">
            <v>S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  <cell r="D352" t="str">
            <v>S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  <cell r="D353" t="str">
            <v>S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  <cell r="D354" t="str">
            <v>S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  <cell r="D355" t="str">
            <v>S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  <cell r="D356" t="str">
            <v>S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  <cell r="D357" t="str">
            <v>S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  <cell r="D358" t="str">
            <v>S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  <cell r="D359" t="str">
            <v>S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  <cell r="D360" t="str">
            <v>S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  <cell r="D361" t="str">
            <v>S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  <cell r="D362" t="str">
            <v>S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  <cell r="D363" t="str">
            <v>S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  <cell r="D364" t="str">
            <v>S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  <cell r="D365" t="str">
            <v>S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  <cell r="D366" t="str">
            <v>S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  <cell r="D367" t="str">
            <v>S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  <cell r="D368" t="str">
            <v>S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  <cell r="D369" t="str">
            <v>S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  <cell r="D370" t="str">
            <v>S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  <cell r="D371" t="str">
            <v>S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  <cell r="D372" t="str">
            <v>S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  <cell r="D373" t="str">
            <v>S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  <cell r="D374" t="str">
            <v>S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  <cell r="D375" t="str">
            <v>S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  <cell r="D376" t="str">
            <v>S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  <cell r="D377" t="str">
            <v>S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  <cell r="D378" t="str">
            <v>S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  <cell r="D379" t="str">
            <v>S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  <cell r="D380" t="str">
            <v>S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S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  <cell r="D382" t="str">
            <v>S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  <cell r="D383" t="str">
            <v>S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  <cell r="D384" t="str">
            <v>S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  <cell r="D385" t="str">
            <v>S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  <cell r="D386" t="str">
            <v>S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  <cell r="D387" t="str">
            <v>S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  <cell r="D388" t="str">
            <v>S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  <cell r="D389" t="str">
            <v>S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  <cell r="D390" t="str">
            <v>S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  <cell r="D391" t="str">
            <v>S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  <cell r="D392" t="str">
            <v>S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  <cell r="D393" t="str">
            <v>S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  <cell r="D394" t="str">
            <v>S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  <cell r="D395" t="str">
            <v>S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  <cell r="D396" t="str">
            <v>S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  <cell r="D397" t="str">
            <v>S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  <cell r="D398" t="str">
            <v>S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  <cell r="D399" t="str">
            <v>S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  <cell r="D400" t="str">
            <v>S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  <cell r="D401" t="str">
            <v>S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  <cell r="D402" t="str">
            <v>S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  <cell r="D403" t="str">
            <v>S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  <cell r="D404" t="str">
            <v>S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  <cell r="D405" t="str">
            <v>S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  <cell r="D406" t="str">
            <v>S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  <cell r="D407" t="str">
            <v>S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  <cell r="D408" t="str">
            <v>S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  <cell r="D409" t="str">
            <v>S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  <cell r="D410" t="str">
            <v>S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  <cell r="D411" t="str">
            <v>S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  <cell r="D412" t="str">
            <v>S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  <cell r="D413" t="str">
            <v>S</v>
          </cell>
        </row>
        <row r="415">
          <cell r="C415">
            <v>202</v>
          </cell>
          <cell r="D415">
            <v>179</v>
          </cell>
          <cell r="E415">
            <v>2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  <cell r="D418" t="str">
            <v>S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  <cell r="D419" t="str">
            <v>S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  <cell r="D420" t="str">
            <v>S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  <cell r="D421" t="str">
            <v>S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  <cell r="D423" t="str">
            <v>S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  <cell r="D424" t="str">
            <v>S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  <cell r="D425" t="str">
            <v>S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  <cell r="D426" t="str">
            <v>S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  <cell r="D427" t="str">
            <v>S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  <cell r="D428" t="str">
            <v>S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  <cell r="D429" t="str">
            <v>S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  <cell r="D430" t="str">
            <v>S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  <cell r="D431" t="str">
            <v>S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  <cell r="D432" t="str">
            <v>S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  <cell r="D433" t="str">
            <v>S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  <cell r="D434" t="str">
            <v>S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  <cell r="D435" t="str">
            <v>S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  <cell r="D436" t="str">
            <v>S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  <cell r="D437" t="str">
            <v>S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  <cell r="D438" t="str">
            <v>S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  <cell r="D439" t="str">
            <v>S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  <cell r="E440" t="str">
            <v>J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  <cell r="D441" t="str">
            <v>S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  <cell r="D442" t="str">
            <v>S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  <cell r="D443" t="str">
            <v>S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  <cell r="D444" t="str">
            <v>S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  <cell r="D445" t="str">
            <v>S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  <cell r="D446" t="str">
            <v>S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  <cell r="D447" t="str">
            <v>S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  <cell r="D448" t="str">
            <v>S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  <cell r="D449" t="str">
            <v>S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  <cell r="D450" t="str">
            <v>S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  <cell r="D451" t="str">
            <v>S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  <cell r="D452" t="str">
            <v>S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  <cell r="D453" t="str">
            <v>S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  <cell r="D454" t="str">
            <v>S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  <cell r="D455" t="str">
            <v>S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  <cell r="D456" t="str">
            <v>S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  <cell r="D458" t="str">
            <v>S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  <cell r="D459" t="str">
            <v>S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  <cell r="D460" t="str">
            <v>S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  <cell r="D462" t="str">
            <v>S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  <cell r="D463" t="str">
            <v>S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  <cell r="D464" t="str">
            <v>S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  <cell r="D466" t="str">
            <v>S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  <cell r="D467" t="str">
            <v>S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  <cell r="D468" t="str">
            <v>S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  <cell r="D469" t="str">
            <v>S</v>
          </cell>
        </row>
        <row r="470">
          <cell r="A470">
            <v>7913</v>
          </cell>
          <cell r="B470" t="str">
            <v>STOPIN Gilles </v>
          </cell>
          <cell r="C470" t="str">
            <v>KK</v>
          </cell>
          <cell r="D470" t="str">
            <v>S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  <cell r="D471" t="str">
            <v>S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  <cell r="D473" t="str">
            <v>S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  <cell r="D474" t="str">
            <v>S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  <cell r="D475" t="str">
            <v>S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  <cell r="D476" t="str">
            <v>S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  <cell r="D477" t="str">
            <v>S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  <cell r="D478" t="str">
            <v>S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  <cell r="D479" t="str">
            <v>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  <cell r="D480" t="str">
            <v>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  <cell r="D481" t="str">
            <v>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  <cell r="D482" t="str">
            <v>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  <cell r="D483" t="str">
            <v>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  <cell r="D484" t="str">
            <v>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  <cell r="D486" t="str">
            <v>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  <cell r="D487" t="str">
            <v>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  <cell r="D489" t="str">
            <v>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  <cell r="D490" t="str">
            <v>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  <cell r="D491" t="str">
            <v>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  <cell r="D492" t="str">
            <v>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  <cell r="D493" t="str">
            <v>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  <cell r="D494" t="str">
            <v>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  <cell r="D496" t="str">
            <v>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  <cell r="D497" t="str">
            <v>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  <cell r="D499" t="str">
            <v>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  <cell r="D500" t="str">
            <v>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  <cell r="D503" t="str">
            <v>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  <cell r="D505" t="str">
            <v>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  <cell r="D506" t="str">
            <v>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  <cell r="D507" t="str">
            <v>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  <cell r="D508" t="str">
            <v>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  <cell r="D509" t="str">
            <v>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  <cell r="D510" t="str">
            <v>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  <cell r="D511" t="str">
            <v>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  <cell r="D512" t="str">
            <v>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  <cell r="D513" t="str">
            <v>S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  <cell r="D514" t="str">
            <v>S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  <cell r="D516" t="str">
            <v>S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  <cell r="D518" t="str">
            <v>S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  <cell r="D519" t="str">
            <v>S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  <cell r="D520" t="str">
            <v>S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  <cell r="D523" t="str">
            <v>S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S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  <cell r="E526" t="str">
            <v>J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  <cell r="D529" t="str">
            <v>S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  <cell r="D530" t="str">
            <v>S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  <cell r="D531" t="str">
            <v>S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  <cell r="D532" t="str">
            <v>S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  <cell r="D533" t="str">
            <v>S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  <cell r="D534" t="str">
            <v>S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  <cell r="D535" t="str">
            <v>S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  <cell r="D536" t="str">
            <v>S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  <cell r="D538" t="str">
            <v>S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  <cell r="D539" t="str">
            <v>S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  <cell r="D540" t="str">
            <v>S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  <cell r="D542" t="str">
            <v>S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  <cell r="D544" t="str">
            <v>S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  <cell r="D545" t="str">
            <v>S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  <cell r="D546" t="str">
            <v>S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  <cell r="D547" t="str">
            <v>S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  <cell r="D548" t="str">
            <v>S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  <cell r="D549" t="str">
            <v>S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  <cell r="D552" t="str">
            <v>S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  <cell r="D553" t="str">
            <v>S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  <cell r="D555" t="str">
            <v>S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  <cell r="D556" t="str">
            <v>S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  <cell r="D557" t="str">
            <v>S</v>
          </cell>
        </row>
        <row r="558">
          <cell r="A558">
            <v>9531</v>
          </cell>
          <cell r="B558" t="str">
            <v>ROELAND Juliaan </v>
          </cell>
          <cell r="C558" t="str">
            <v>K.GHOK</v>
          </cell>
          <cell r="D558" t="str">
            <v>S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  <cell r="D559" t="str">
            <v>S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  <cell r="D562" t="str">
            <v>S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  <cell r="D563" t="str">
            <v>S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  <cell r="D568" t="str">
            <v>S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  <cell r="D571" t="str">
            <v>S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  <cell r="D572" t="str">
            <v>S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  <cell r="D574" t="str">
            <v>S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  <cell r="D575" t="str">
            <v>S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  <cell r="D576" t="str">
            <v>S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  <cell r="D585" t="str">
            <v>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  <cell r="D586" t="str">
            <v>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  <cell r="D587" t="str">
            <v>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  <cell r="D588" t="str">
            <v>S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  <cell r="D590" t="str">
            <v>S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  <cell r="D591" t="str">
            <v>S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  <cell r="D592" t="str">
            <v>S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  <cell r="D593" t="str">
            <v>S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  <cell r="D594" t="str">
            <v>S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  <cell r="D595" t="str">
            <v>S</v>
          </cell>
        </row>
        <row r="597">
          <cell r="C597">
            <v>178</v>
          </cell>
          <cell r="D597">
            <v>138</v>
          </cell>
          <cell r="E597">
            <v>2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  <cell r="D600" t="str">
            <v>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  <cell r="D601" t="str">
            <v>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  <cell r="D603" t="str">
            <v>S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  <cell r="D604" t="str">
            <v>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  <cell r="D605" t="str">
            <v>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  <cell r="D606" t="str">
            <v>S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  <cell r="D607" t="str">
            <v>S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  <cell r="D608" t="str">
            <v>S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  <cell r="D609" t="str">
            <v>S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  <cell r="D610" t="str">
            <v>S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  <cell r="D611" t="str">
            <v>S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  <cell r="E612" t="str">
            <v>J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  <cell r="D613" t="str">
            <v>S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  <cell r="D614" t="str">
            <v>S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  <cell r="D615" t="str">
            <v>S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  <cell r="D616" t="str">
            <v>S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  <cell r="D618" t="str">
            <v>S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  <cell r="D619" t="str">
            <v>S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  <cell r="D620" t="str">
            <v>S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  <cell r="D622" t="str">
            <v>S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  <cell r="D623" t="str">
            <v>S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  <cell r="D624" t="str">
            <v>S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  <cell r="D625" t="str">
            <v>S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  <cell r="D626" t="str">
            <v>S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  <cell r="D627" t="str">
            <v>S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  <cell r="D628" t="str">
            <v>S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  <cell r="D634" t="str">
            <v>S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  <cell r="D635" t="str">
            <v>S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  <cell r="D636" t="str">
            <v>S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  <cell r="D637" t="str">
            <v>S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  <cell r="D638" t="str">
            <v>S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  <cell r="D641" t="str">
            <v>S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  <cell r="D651" t="str">
            <v>S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  <cell r="D652" t="str">
            <v>S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  <cell r="D655" t="str">
            <v>S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  <cell r="D659" t="str">
            <v>S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  <cell r="D661" t="str">
            <v>S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  <cell r="D663" t="str">
            <v>S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  <cell r="D664" t="str">
            <v>S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  <cell r="D665" t="str">
            <v>S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  <cell r="D667" t="str">
            <v>S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  <cell r="D669" t="str">
            <v>S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  <cell r="D670" t="str">
            <v>S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  <cell r="D672" t="str">
            <v>S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  <cell r="D673" t="str">
            <v>S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  <cell r="D675" t="str">
            <v>S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  <cell r="D677" t="str">
            <v>S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  <cell r="D678" t="str">
            <v>S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  <cell r="D679" t="str">
            <v>S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  <cell r="D683" t="str">
            <v>S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  <cell r="D684" t="str">
            <v>S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  <cell r="D687" t="str">
            <v>S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  <cell r="D688" t="str">
            <v>S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  <cell r="D689" t="str">
            <v>S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  <cell r="D690" t="str">
            <v>S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  <cell r="D692" t="str">
            <v>S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  <cell r="D693" t="str">
            <v>S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  <cell r="D694" t="str">
            <v>S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  <cell r="D695" t="str">
            <v>S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  <cell r="D696" t="str">
            <v>S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  <cell r="D698" t="str">
            <v>S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  <cell r="D699" t="str">
            <v>S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  <cell r="D702" t="str">
            <v>S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  <cell r="D703" t="str">
            <v>S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  <cell r="D704" t="str">
            <v>S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  <cell r="D705" t="str">
            <v>S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  <cell r="D706" t="str">
            <v>S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  <cell r="D707" t="str">
            <v>S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  <cell r="D708" t="str">
            <v>S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  <cell r="D709" t="str">
            <v>S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  <cell r="D710" t="str">
            <v>S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  <cell r="D711" t="str">
            <v>S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  <cell r="D712" t="str">
            <v>S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  <cell r="D714" t="str">
            <v>S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  <cell r="D715" t="str">
            <v>S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  <cell r="D716" t="str">
            <v>S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  <cell r="D717" t="str">
            <v>S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  <cell r="D718" t="str">
            <v>S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  <cell r="D720" t="str">
            <v>S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  <cell r="D721" t="str">
            <v>S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  <cell r="D722" t="str">
            <v>S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  <cell r="D723" t="str">
            <v>S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  <cell r="D725" t="str">
            <v>S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  <cell r="D726" t="str">
            <v>S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  <cell r="D728" t="str">
            <v>S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  <cell r="D729" t="str">
            <v>S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  <cell r="D730" t="str">
            <v>S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  <cell r="D731" t="str">
            <v>S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  <cell r="D732" t="str">
            <v>S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  <cell r="D733" t="str">
            <v>S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  <cell r="D734" t="str">
            <v>S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  <cell r="D735" t="str">
            <v>S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  <cell r="D736" t="str">
            <v>S</v>
          </cell>
        </row>
        <row r="738">
          <cell r="C738">
            <v>137</v>
          </cell>
          <cell r="D738">
            <v>108</v>
          </cell>
          <cell r="E738">
            <v>1</v>
          </cell>
        </row>
        <row r="742">
          <cell r="A742">
            <v>717</v>
          </cell>
          <cell r="D742">
            <v>584</v>
          </cell>
          <cell r="E742">
            <v>6</v>
          </cell>
        </row>
        <row r="744">
          <cell r="A744" t="str">
            <v>Clubs</v>
          </cell>
          <cell r="B744">
            <v>34</v>
          </cell>
          <cell r="D744" t="str">
            <v>Senior </v>
          </cell>
          <cell r="E744" t="str">
            <v>Jeugd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75" zoomScaleNormal="75" zoomScalePageLayoutView="0" workbookViewId="0" topLeftCell="A1">
      <selection activeCell="E59" sqref="E59"/>
    </sheetView>
  </sheetViews>
  <sheetFormatPr defaultColWidth="9.140625" defaultRowHeight="12.75"/>
  <cols>
    <col min="1" max="1" width="9.57421875" style="0" customWidth="1"/>
    <col min="2" max="2" width="3.140625" style="2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25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>
        <v>43164</v>
      </c>
      <c r="D3" s="13"/>
      <c r="E3" s="14" t="s">
        <v>7</v>
      </c>
      <c r="F3" s="15" t="s">
        <v>8</v>
      </c>
      <c r="G3" s="15"/>
      <c r="H3" s="15"/>
      <c r="I3" s="15"/>
      <c r="J3" s="16" t="s">
        <v>9</v>
      </c>
      <c r="K3" s="17" t="s">
        <v>10</v>
      </c>
      <c r="L3" s="17"/>
      <c r="M3" s="18"/>
    </row>
    <row r="4" spans="1:13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ht="10.5" customHeight="1">
      <c r="B5" s="24" t="s">
        <v>11</v>
      </c>
    </row>
    <row r="6" ht="5.25" customHeight="1"/>
    <row r="7" spans="1:12" ht="12.75">
      <c r="A7" s="27" t="s">
        <v>12</v>
      </c>
      <c r="B7" s="28" t="str">
        <f>VLOOKUP(L7,'[1]LEDEN'!A:E,2,FALSE)</f>
        <v>FLAMEE Kurt</v>
      </c>
      <c r="C7" s="27"/>
      <c r="D7" s="27"/>
      <c r="E7" s="27"/>
      <c r="F7" s="27" t="s">
        <v>13</v>
      </c>
      <c r="G7" s="29" t="str">
        <f>VLOOKUP(L7,'[1]LEDEN'!A:E,3,FALSE)</f>
        <v>K.Br</v>
      </c>
      <c r="H7" s="29" t="str">
        <f>VLOOKUP(L7,'[1]LEDEN'!A:E,3,FALSE)</f>
        <v>K.Br</v>
      </c>
      <c r="I7" s="27"/>
      <c r="J7" s="30"/>
      <c r="K7" s="27"/>
      <c r="L7" s="31">
        <v>6680</v>
      </c>
    </row>
    <row r="8" ht="6" customHeight="1"/>
    <row r="9" spans="6:12" ht="12.75">
      <c r="F9" s="32" t="s">
        <v>14</v>
      </c>
      <c r="G9" s="33" t="s">
        <v>15</v>
      </c>
      <c r="H9" s="33" t="s">
        <v>16</v>
      </c>
      <c r="I9" s="34" t="s">
        <v>17</v>
      </c>
      <c r="J9" s="35" t="s">
        <v>18</v>
      </c>
      <c r="K9" s="33" t="s">
        <v>19</v>
      </c>
      <c r="L9" s="33" t="s">
        <v>20</v>
      </c>
    </row>
    <row r="10" spans="2:14" ht="15" customHeight="1">
      <c r="B10" s="36">
        <v>1</v>
      </c>
      <c r="C10" s="37" t="str">
        <f>VLOOKUP(N10,'[1]LEDEN'!A:E,2,FALSE)</f>
        <v>SEYS Herbert</v>
      </c>
      <c r="D10" s="38"/>
      <c r="E10" s="38"/>
      <c r="F10" s="36">
        <v>2</v>
      </c>
      <c r="G10" s="36"/>
      <c r="H10" s="36">
        <v>27</v>
      </c>
      <c r="I10" s="36">
        <v>70</v>
      </c>
      <c r="J10" s="39">
        <f>ROUNDDOWN(H10/I10,3)</f>
        <v>0.385</v>
      </c>
      <c r="K10" s="36">
        <v>4</v>
      </c>
      <c r="L10" s="40"/>
      <c r="N10">
        <v>8162</v>
      </c>
    </row>
    <row r="11" spans="2:14" ht="15" customHeight="1">
      <c r="B11" s="36">
        <v>2</v>
      </c>
      <c r="C11" s="37" t="str">
        <f>VLOOKUP(N11,'[1]LEDEN'!A:E,2,FALSE)</f>
        <v>DE CLERCK Jean</v>
      </c>
      <c r="D11" s="38"/>
      <c r="E11" s="38"/>
      <c r="F11" s="36">
        <v>2</v>
      </c>
      <c r="G11" s="36"/>
      <c r="H11" s="36">
        <v>27</v>
      </c>
      <c r="I11" s="36">
        <v>68</v>
      </c>
      <c r="J11" s="39">
        <f>ROUNDDOWN(H11/I11,3)</f>
        <v>0.397</v>
      </c>
      <c r="K11" s="36">
        <v>3</v>
      </c>
      <c r="L11" s="41">
        <v>2</v>
      </c>
      <c r="N11">
        <v>8669</v>
      </c>
    </row>
    <row r="12" spans="2:14" ht="15" customHeight="1">
      <c r="B12" s="36">
        <v>3</v>
      </c>
      <c r="C12" s="37" t="str">
        <f>VLOOKUP(N12,'[1]LEDEN'!A:E,2,FALSE)</f>
        <v>DEJONGHE Freddy</v>
      </c>
      <c r="D12" s="38"/>
      <c r="E12" s="38"/>
      <c r="F12" s="36">
        <v>0</v>
      </c>
      <c r="G12" s="36"/>
      <c r="H12" s="36">
        <v>8</v>
      </c>
      <c r="I12" s="36">
        <v>33</v>
      </c>
      <c r="J12" s="39">
        <f>ROUNDDOWN(H12/I12,3)</f>
        <v>0.242</v>
      </c>
      <c r="K12" s="36">
        <v>2</v>
      </c>
      <c r="L12" s="41"/>
      <c r="N12">
        <v>4252</v>
      </c>
    </row>
    <row r="13" spans="2:12" ht="15" customHeight="1" hidden="1">
      <c r="B13" s="36">
        <v>5</v>
      </c>
      <c r="C13" s="37" t="e">
        <f>VLOOKUP(N13,'[1]LEDEN'!A:E,2,FALSE)</f>
        <v>#N/A</v>
      </c>
      <c r="D13" s="38"/>
      <c r="E13" s="38"/>
      <c r="F13" s="36"/>
      <c r="G13" s="36"/>
      <c r="H13" s="36">
        <f>G13/8*7</f>
        <v>0</v>
      </c>
      <c r="I13" s="36"/>
      <c r="J13" s="39" t="e">
        <f>ROUNDDOWN(H13/I13,2)</f>
        <v>#DIV/0!</v>
      </c>
      <c r="K13" s="36"/>
      <c r="L13" s="41"/>
    </row>
    <row r="14" spans="1:13" ht="15" customHeight="1">
      <c r="A14" s="42"/>
      <c r="B14" s="43"/>
      <c r="C14" s="44" t="s">
        <v>21</v>
      </c>
      <c r="D14" s="42"/>
      <c r="E14" s="42" t="s">
        <v>22</v>
      </c>
      <c r="F14" s="45">
        <f>SUM(F10:F13)</f>
        <v>4</v>
      </c>
      <c r="G14" s="45">
        <f>SUM(G10:G13)</f>
        <v>0</v>
      </c>
      <c r="H14" s="45">
        <f>SUM(H10:H13)</f>
        <v>62</v>
      </c>
      <c r="I14" s="45">
        <f>SUM(I10:I13)</f>
        <v>171</v>
      </c>
      <c r="J14" s="46">
        <f>ROUNDDOWN(H14/I14,3)</f>
        <v>0.362</v>
      </c>
      <c r="K14" s="45">
        <f>MAX(K10:K13)</f>
        <v>4</v>
      </c>
      <c r="L14" s="47"/>
      <c r="M14" s="48"/>
    </row>
    <row r="15" spans="1:12" ht="8.25" customHeight="1" thickBot="1">
      <c r="A15" s="49"/>
      <c r="B15" s="50"/>
      <c r="C15" s="49"/>
      <c r="D15" s="49"/>
      <c r="E15" s="49"/>
      <c r="F15" s="49"/>
      <c r="G15" s="49"/>
      <c r="H15" s="49"/>
      <c r="I15" s="49"/>
      <c r="J15" s="51"/>
      <c r="K15" s="49"/>
      <c r="L15" s="49"/>
    </row>
    <row r="16" ht="7.5" customHeight="1"/>
    <row r="17" spans="1:12" ht="12.75">
      <c r="A17" s="27" t="s">
        <v>12</v>
      </c>
      <c r="B17" s="28" t="str">
        <f>VLOOKUP(L17,'[1]LEDEN'!A:E,2,FALSE)</f>
        <v>DE CLERCK Jean</v>
      </c>
      <c r="C17" s="27"/>
      <c r="D17" s="27"/>
      <c r="E17" s="27"/>
      <c r="F17" s="27" t="s">
        <v>13</v>
      </c>
      <c r="G17" s="29" t="str">
        <f>VLOOKUP(L17,'[1]LEDEN'!A:E,3,FALSE)</f>
        <v>K.Br</v>
      </c>
      <c r="H17" s="29" t="str">
        <f>VLOOKUP(L17,'[1]LEDEN'!A:E,3,FALSE)</f>
        <v>K.Br</v>
      </c>
      <c r="I17" s="27"/>
      <c r="J17" s="30"/>
      <c r="K17" s="27"/>
      <c r="L17" s="31">
        <v>8669</v>
      </c>
    </row>
    <row r="18" ht="6" customHeight="1"/>
    <row r="19" spans="6:12" ht="12.75">
      <c r="F19" s="32" t="s">
        <v>14</v>
      </c>
      <c r="G19" s="33" t="s">
        <v>15</v>
      </c>
      <c r="H19" s="33" t="s">
        <v>16</v>
      </c>
      <c r="I19" s="34" t="s">
        <v>17</v>
      </c>
      <c r="J19" s="35" t="s">
        <v>18</v>
      </c>
      <c r="K19" s="33" t="s">
        <v>19</v>
      </c>
      <c r="L19" s="33">
        <v>7465</v>
      </c>
    </row>
    <row r="20" spans="2:14" ht="15" customHeight="1">
      <c r="B20" s="36">
        <v>1</v>
      </c>
      <c r="C20" s="37" t="str">
        <f>VLOOKUP(N20,'[1]LEDEN'!A:E,2,FALSE)</f>
        <v>DEJONGHE Freddy</v>
      </c>
      <c r="D20" s="38"/>
      <c r="E20" s="38"/>
      <c r="F20" s="36">
        <v>0</v>
      </c>
      <c r="G20" s="36"/>
      <c r="H20" s="36">
        <v>22</v>
      </c>
      <c r="I20" s="36">
        <v>54</v>
      </c>
      <c r="J20" s="39">
        <f>ROUNDDOWN(H20/I20,3)</f>
        <v>0.407</v>
      </c>
      <c r="K20" s="36">
        <v>3</v>
      </c>
      <c r="L20" s="40"/>
      <c r="N20">
        <v>4252</v>
      </c>
    </row>
    <row r="21" spans="2:14" ht="15" customHeight="1">
      <c r="B21" s="36">
        <v>2</v>
      </c>
      <c r="C21" s="37" t="str">
        <f>VLOOKUP(N21,'[1]LEDEN'!A:E,2,FALSE)</f>
        <v>FLAMEE Kurt</v>
      </c>
      <c r="D21" s="38"/>
      <c r="E21" s="38"/>
      <c r="F21" s="36">
        <v>0</v>
      </c>
      <c r="G21" s="36"/>
      <c r="H21" s="36">
        <v>24</v>
      </c>
      <c r="I21" s="36">
        <v>68</v>
      </c>
      <c r="J21" s="39">
        <f>ROUNDDOWN(H21/I21,3)</f>
        <v>0.352</v>
      </c>
      <c r="K21" s="36">
        <v>3</v>
      </c>
      <c r="L21" s="41">
        <v>3</v>
      </c>
      <c r="N21">
        <v>6680</v>
      </c>
    </row>
    <row r="22" spans="2:14" ht="15" customHeight="1">
      <c r="B22" s="36">
        <v>3</v>
      </c>
      <c r="C22" s="37" t="str">
        <f>VLOOKUP(N22,'[1]LEDEN'!A:E,2,FALSE)</f>
        <v>SEYS Herbert</v>
      </c>
      <c r="D22" s="38"/>
      <c r="E22" s="38"/>
      <c r="F22" s="36">
        <v>2</v>
      </c>
      <c r="G22" s="36"/>
      <c r="H22" s="36">
        <v>27</v>
      </c>
      <c r="I22" s="36">
        <v>44</v>
      </c>
      <c r="J22" s="39">
        <f>ROUNDDOWN(H22/I22,3)</f>
        <v>0.613</v>
      </c>
      <c r="K22" s="36">
        <v>3</v>
      </c>
      <c r="L22" s="41"/>
      <c r="N22">
        <v>8162</v>
      </c>
    </row>
    <row r="23" spans="1:12" ht="15" customHeight="1">
      <c r="A23" s="42"/>
      <c r="B23" s="43"/>
      <c r="C23" s="44" t="s">
        <v>21</v>
      </c>
      <c r="D23" s="42"/>
      <c r="E23" s="42" t="s">
        <v>22</v>
      </c>
      <c r="F23" s="45">
        <f>SUM(F20:F22)</f>
        <v>2</v>
      </c>
      <c r="G23" s="45">
        <f>SUM(G20:G22)</f>
        <v>0</v>
      </c>
      <c r="H23" s="45">
        <f>SUM(H20:H22)</f>
        <v>73</v>
      </c>
      <c r="I23" s="45">
        <f>SUM(I20:I22)</f>
        <v>166</v>
      </c>
      <c r="J23" s="46">
        <f>ROUNDDOWN(H23/I23,3)</f>
        <v>0.439</v>
      </c>
      <c r="K23" s="45">
        <f>MAX(K20:K22)</f>
        <v>3</v>
      </c>
      <c r="L23" s="47"/>
    </row>
    <row r="24" spans="1:12" ht="7.5" customHeight="1" thickBot="1">
      <c r="A24" s="49"/>
      <c r="B24" s="50"/>
      <c r="C24" s="49"/>
      <c r="D24" s="49"/>
      <c r="E24" s="49"/>
      <c r="F24" s="49"/>
      <c r="G24" s="49"/>
      <c r="H24" s="49"/>
      <c r="I24" s="49"/>
      <c r="J24" s="51"/>
      <c r="K24" s="49"/>
      <c r="L24" s="49"/>
    </row>
    <row r="25" ht="3.75" customHeight="1"/>
    <row r="26" spans="1:12" ht="12.75">
      <c r="A26" s="27" t="s">
        <v>12</v>
      </c>
      <c r="B26" s="28" t="str">
        <f>VLOOKUP(L26,'[1]LEDEN'!A:E,2,FALSE)</f>
        <v>DEJONGHE Freddy</v>
      </c>
      <c r="C26" s="27"/>
      <c r="D26" s="27"/>
      <c r="E26" s="27"/>
      <c r="F26" s="27" t="s">
        <v>13</v>
      </c>
      <c r="G26" s="29" t="str">
        <f>VLOOKUP(L26,'[1]LEDEN'!A:E,3,FALSE)</f>
        <v>OBA</v>
      </c>
      <c r="H26" s="29" t="str">
        <f>VLOOKUP(L26,'[1]LEDEN'!A:E,3,FALSE)</f>
        <v>OBA</v>
      </c>
      <c r="I26" s="27"/>
      <c r="J26" s="30"/>
      <c r="K26" s="27"/>
      <c r="L26" s="31">
        <v>4252</v>
      </c>
    </row>
    <row r="27" ht="7.5" customHeight="1"/>
    <row r="28" spans="6:16" ht="12.75">
      <c r="F28" s="32" t="s">
        <v>14</v>
      </c>
      <c r="G28" s="33" t="s">
        <v>15</v>
      </c>
      <c r="H28" s="33" t="s">
        <v>16</v>
      </c>
      <c r="I28" s="34" t="s">
        <v>17</v>
      </c>
      <c r="J28" s="35" t="s">
        <v>18</v>
      </c>
      <c r="K28" s="33" t="s">
        <v>19</v>
      </c>
      <c r="L28" s="33" t="s">
        <v>20</v>
      </c>
      <c r="P28" t="s">
        <v>23</v>
      </c>
    </row>
    <row r="29" spans="2:14" ht="15" customHeight="1">
      <c r="B29" s="36">
        <v>1</v>
      </c>
      <c r="C29" s="37" t="str">
        <f>VLOOKUP(N29,'[1]LEDEN'!A:E,2,FALSE)</f>
        <v>DE CLERCK Jean</v>
      </c>
      <c r="D29" s="38"/>
      <c r="E29" s="38"/>
      <c r="F29" s="36">
        <v>2</v>
      </c>
      <c r="G29" s="36"/>
      <c r="H29" s="36">
        <v>27</v>
      </c>
      <c r="I29" s="36">
        <v>54</v>
      </c>
      <c r="J29" s="39">
        <f>ROUNDDOWN(H29/I29,3)</f>
        <v>0.5</v>
      </c>
      <c r="K29" s="36">
        <v>5</v>
      </c>
      <c r="L29" s="40"/>
      <c r="N29">
        <v>8669</v>
      </c>
    </row>
    <row r="30" spans="2:14" ht="15" customHeight="1">
      <c r="B30" s="36">
        <v>2</v>
      </c>
      <c r="C30" s="37" t="str">
        <f>VLOOKUP(N30,'[1]LEDEN'!A:E,2,FALSE)</f>
        <v>SEYS Herbert</v>
      </c>
      <c r="D30" s="38"/>
      <c r="E30" s="38"/>
      <c r="F30" s="36">
        <v>2</v>
      </c>
      <c r="G30" s="36"/>
      <c r="H30" s="36">
        <v>27</v>
      </c>
      <c r="I30" s="36">
        <v>54</v>
      </c>
      <c r="J30" s="39">
        <f>ROUNDDOWN(H30/I30,3)</f>
        <v>0.5</v>
      </c>
      <c r="K30" s="36">
        <v>3</v>
      </c>
      <c r="L30" s="52">
        <v>1</v>
      </c>
      <c r="N30">
        <v>8162</v>
      </c>
    </row>
    <row r="31" spans="2:14" ht="15" customHeight="1">
      <c r="B31" s="36">
        <v>3</v>
      </c>
      <c r="C31" s="37" t="str">
        <f>VLOOKUP(N31,'[1]LEDEN'!A:E,2,FALSE)</f>
        <v>FLAMEE Kurt</v>
      </c>
      <c r="D31" s="38"/>
      <c r="E31" s="38"/>
      <c r="F31" s="36">
        <v>2</v>
      </c>
      <c r="G31" s="36"/>
      <c r="H31" s="36">
        <v>27</v>
      </c>
      <c r="I31" s="36">
        <v>33</v>
      </c>
      <c r="J31" s="39">
        <f>ROUNDDOWN(H31/I31,3)</f>
        <v>0.818</v>
      </c>
      <c r="K31" s="36">
        <v>3</v>
      </c>
      <c r="L31" s="52"/>
      <c r="N31">
        <v>6680</v>
      </c>
    </row>
    <row r="32" spans="1:12" ht="15" customHeight="1">
      <c r="A32" s="42"/>
      <c r="B32" s="43"/>
      <c r="C32" s="44" t="s">
        <v>24</v>
      </c>
      <c r="D32" s="42"/>
      <c r="E32" s="42" t="s">
        <v>22</v>
      </c>
      <c r="F32" s="45">
        <f>SUM(F29:F31)</f>
        <v>6</v>
      </c>
      <c r="G32" s="45">
        <f>SUM(G29:G31)</f>
        <v>0</v>
      </c>
      <c r="H32" s="45">
        <f>SUM(H29:H31)</f>
        <v>81</v>
      </c>
      <c r="I32" s="45">
        <f>SUM(I29:I31)</f>
        <v>141</v>
      </c>
      <c r="J32" s="46">
        <f>ROUNDDOWN(H32/I32,3)</f>
        <v>0.574</v>
      </c>
      <c r="K32" s="45">
        <f>MAX(K29:K31)</f>
        <v>5</v>
      </c>
      <c r="L32" s="47"/>
    </row>
    <row r="33" spans="1:12" ht="6.75" customHeight="1" thickBot="1">
      <c r="A33" s="49"/>
      <c r="B33" s="50"/>
      <c r="C33" s="49"/>
      <c r="D33" s="49"/>
      <c r="E33" s="49"/>
      <c r="F33" s="49"/>
      <c r="G33" s="49"/>
      <c r="H33" s="49"/>
      <c r="I33" s="49"/>
      <c r="J33" s="51"/>
      <c r="K33" s="49"/>
      <c r="L33" s="49"/>
    </row>
    <row r="34" ht="6" customHeight="1"/>
    <row r="35" spans="1:12" ht="13.5" customHeight="1">
      <c r="A35" s="27" t="s">
        <v>12</v>
      </c>
      <c r="B35" s="28" t="str">
        <f>VLOOKUP(L35,'[1]LEDEN'!A:E,2,FALSE)</f>
        <v>SEYS Herbert</v>
      </c>
      <c r="C35" s="27"/>
      <c r="D35" s="27"/>
      <c r="E35" s="27"/>
      <c r="F35" s="27" t="s">
        <v>13</v>
      </c>
      <c r="G35" s="29" t="str">
        <f>VLOOKUP(L35,'[1]LEDEN'!A:E,3,FALSE)</f>
        <v>K.Br</v>
      </c>
      <c r="H35" s="29" t="str">
        <f>VLOOKUP(L35,'[1]LEDEN'!A:E,3,FALSE)</f>
        <v>K.Br</v>
      </c>
      <c r="I35" s="27"/>
      <c r="J35" s="30"/>
      <c r="K35" s="27"/>
      <c r="L35" s="31">
        <v>8162</v>
      </c>
    </row>
    <row r="37" spans="6:12" ht="12.75">
      <c r="F37" s="32" t="s">
        <v>14</v>
      </c>
      <c r="G37" s="33" t="s">
        <v>15</v>
      </c>
      <c r="H37" s="33" t="s">
        <v>16</v>
      </c>
      <c r="I37" s="34" t="s">
        <v>17</v>
      </c>
      <c r="J37" s="35" t="s">
        <v>18</v>
      </c>
      <c r="K37" s="33" t="s">
        <v>19</v>
      </c>
      <c r="L37" s="33" t="s">
        <v>20</v>
      </c>
    </row>
    <row r="38" spans="2:14" ht="15" customHeight="1">
      <c r="B38" s="36">
        <v>1</v>
      </c>
      <c r="C38" s="37" t="str">
        <f>VLOOKUP(N38,'[1]LEDEN'!A:E,2,FALSE)</f>
        <v>FLAMEE Kurt</v>
      </c>
      <c r="D38" s="38"/>
      <c r="E38" s="38"/>
      <c r="F38" s="36">
        <v>0</v>
      </c>
      <c r="G38" s="36"/>
      <c r="H38" s="36">
        <v>19</v>
      </c>
      <c r="I38" s="36">
        <v>70</v>
      </c>
      <c r="J38" s="39">
        <f>ROUNDDOWN(H38/I38,3)</f>
        <v>0.271</v>
      </c>
      <c r="K38" s="36">
        <v>2</v>
      </c>
      <c r="L38" s="40"/>
      <c r="N38">
        <v>6680</v>
      </c>
    </row>
    <row r="39" spans="2:14" ht="15" customHeight="1">
      <c r="B39" s="36">
        <v>2</v>
      </c>
      <c r="C39" s="37" t="str">
        <f>VLOOKUP(N39,'[1]LEDEN'!A:E,2,FALSE)</f>
        <v>DEJONGHE Freddy</v>
      </c>
      <c r="D39" s="38"/>
      <c r="E39" s="38"/>
      <c r="F39" s="36">
        <v>0</v>
      </c>
      <c r="G39" s="36"/>
      <c r="H39" s="36">
        <v>25</v>
      </c>
      <c r="I39" s="36">
        <v>54</v>
      </c>
      <c r="J39" s="39">
        <f>ROUNDDOWN(H39/I39,3)</f>
        <v>0.462</v>
      </c>
      <c r="K39" s="36">
        <v>3</v>
      </c>
      <c r="L39" s="41">
        <v>4</v>
      </c>
      <c r="N39">
        <v>4252</v>
      </c>
    </row>
    <row r="40" spans="2:14" ht="15" customHeight="1">
      <c r="B40" s="36">
        <v>3</v>
      </c>
      <c r="C40" s="37" t="str">
        <f>VLOOKUP(N40,'[1]LEDEN'!A:E,2,FALSE)</f>
        <v>DE CLERCK Jean</v>
      </c>
      <c r="D40" s="38"/>
      <c r="E40" s="38"/>
      <c r="F40" s="36">
        <v>0</v>
      </c>
      <c r="G40" s="36"/>
      <c r="H40" s="36">
        <v>11</v>
      </c>
      <c r="I40" s="36">
        <v>44</v>
      </c>
      <c r="J40" s="39">
        <f>ROUNDDOWN(H40/I40,3)</f>
        <v>0.25</v>
      </c>
      <c r="K40" s="36">
        <v>2</v>
      </c>
      <c r="L40" s="41"/>
      <c r="N40">
        <v>8669</v>
      </c>
    </row>
    <row r="41" spans="1:12" ht="15" customHeight="1">
      <c r="A41" s="42"/>
      <c r="B41" s="43"/>
      <c r="C41" s="44" t="s">
        <v>21</v>
      </c>
      <c r="D41" s="42"/>
      <c r="E41" s="42" t="s">
        <v>22</v>
      </c>
      <c r="F41" s="45">
        <f>SUM(F38:F40)</f>
        <v>0</v>
      </c>
      <c r="G41" s="45">
        <f>SUM(G38:G40)</f>
        <v>0</v>
      </c>
      <c r="H41" s="45">
        <f>SUM(H38:H40)</f>
        <v>55</v>
      </c>
      <c r="I41" s="45">
        <f>SUM(I38:I40)</f>
        <v>168</v>
      </c>
      <c r="J41" s="46">
        <f>ROUNDDOWN(H41/I41,3)</f>
        <v>0.327</v>
      </c>
      <c r="K41" s="45">
        <f>MAX(K38:K40)</f>
        <v>3</v>
      </c>
      <c r="L41" s="47"/>
    </row>
    <row r="42" spans="1:12" ht="4.5" customHeight="1" thickBot="1">
      <c r="A42" s="49"/>
      <c r="B42" s="50"/>
      <c r="C42" s="49"/>
      <c r="D42" s="49"/>
      <c r="E42" s="49"/>
      <c r="F42" s="49"/>
      <c r="G42" s="49"/>
      <c r="H42" s="49"/>
      <c r="I42" s="49"/>
      <c r="J42" s="51"/>
      <c r="K42" s="49"/>
      <c r="L42" s="49"/>
    </row>
    <row r="43" ht="6" customHeight="1"/>
    <row r="44" spans="1:9" s="54" customFormat="1" ht="15">
      <c r="A44" s="53" t="s">
        <v>25</v>
      </c>
      <c r="C44" s="53"/>
      <c r="I44" s="53" t="s">
        <v>26</v>
      </c>
    </row>
    <row r="45" spans="1:9" s="54" customFormat="1" ht="15">
      <c r="A45" s="55"/>
      <c r="C45" s="55"/>
      <c r="I45" s="53" t="s">
        <v>27</v>
      </c>
    </row>
    <row r="46" spans="1:6" s="54" customFormat="1" ht="15">
      <c r="A46" s="53" t="s">
        <v>28</v>
      </c>
      <c r="B46" s="56"/>
      <c r="C46" s="55"/>
      <c r="D46" s="57"/>
      <c r="F46" s="53"/>
    </row>
    <row r="47" spans="1:6" s="54" customFormat="1" ht="15">
      <c r="A47" s="57">
        <v>4252</v>
      </c>
      <c r="B47" s="57"/>
      <c r="C47" s="58"/>
      <c r="F47" s="57"/>
    </row>
    <row r="48" spans="1:6" s="54" customFormat="1" ht="15">
      <c r="A48" s="57" t="s">
        <v>29</v>
      </c>
      <c r="F48" s="57"/>
    </row>
    <row r="49" s="54" customFormat="1" ht="12.75">
      <c r="A49" s="59"/>
    </row>
    <row r="50" spans="2:12" s="54" customFormat="1" ht="15">
      <c r="B50" s="59"/>
      <c r="D50" s="60">
        <v>43164</v>
      </c>
      <c r="H50" s="53" t="s">
        <v>30</v>
      </c>
      <c r="I50" s="61" t="s">
        <v>31</v>
      </c>
      <c r="J50" s="61"/>
      <c r="K50" s="61"/>
      <c r="L50" s="61"/>
    </row>
  </sheetData>
  <sheetProtection/>
  <mergeCells count="8">
    <mergeCell ref="L39:L40"/>
    <mergeCell ref="I50:L50"/>
    <mergeCell ref="C3:D3"/>
    <mergeCell ref="F3:I3"/>
    <mergeCell ref="K3:M3"/>
    <mergeCell ref="L11:L13"/>
    <mergeCell ref="L21:L22"/>
    <mergeCell ref="L30:L31"/>
  </mergeCells>
  <printOptions/>
  <pageMargins left="0.3937007874015748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2018-03-06T15:33:11Z</dcterms:created>
  <dcterms:modified xsi:type="dcterms:W3CDTF">2018-03-06T15:33:47Z</dcterms:modified>
  <cp:category/>
  <cp:version/>
  <cp:contentType/>
  <cp:contentStatus/>
</cp:coreProperties>
</file>